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6363136A-7E0E-4A7C-9290-2B24615E596B}"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PM!$A$6:$BD$37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I13" i="4" l="1"/>
  <c r="G13" i="4"/>
  <c r="F13" i="4"/>
  <c r="H13" i="4"/>
  <c r="F12" i="4"/>
  <c r="E13" i="4"/>
  <c r="I12" i="4"/>
  <c r="H12" i="4"/>
  <c r="G12" i="4"/>
  <c r="E12" i="4"/>
  <c r="D12" i="4"/>
  <c r="C12" i="4"/>
  <c r="A22" i="1" l="1"/>
  <c r="A21" i="1"/>
  <c r="A20" i="1"/>
  <c r="A19" i="1" l="1"/>
  <c r="AV39" i="1" l="1"/>
  <c r="AN39" i="1"/>
  <c r="AF39" i="1"/>
  <c r="X39" i="1"/>
  <c r="A15" i="1"/>
  <c r="A7" i="1" l="1"/>
  <c r="A9" i="1" s="1"/>
  <c r="A14" i="1" l="1"/>
  <c r="A16" i="1" l="1"/>
  <c r="A17" i="1" s="1"/>
  <c r="A18" i="1" l="1"/>
  <c r="A23" i="1" s="1"/>
  <c r="A25" i="1" s="1"/>
  <c r="A26" i="1" s="1"/>
  <c r="A28" i="1" s="1"/>
  <c r="A29" i="1" l="1"/>
  <c r="A30" i="1" l="1"/>
  <c r="A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<sst xmlns="http://schemas.openxmlformats.org/spreadsheetml/2006/main" count="402" uniqueCount="231">
  <si>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</si>
  <si>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</si>
  <si>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</si>
  <si>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</si>
  <si>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</si>
  <si>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</si>
  <si>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</si>
  <si>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</si>
  <si>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</si>
  <si>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</si>
  <si>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</si>
  <si>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</si>
  <si>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</si>
  <si>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</si>
  <si>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</si>
  <si>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</si>
  <si>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</si>
  <si>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</si>
  <si>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</si>
  <si>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</si>
  <si>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</si>
  <si>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</si>
  <si>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</si>
  <si>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</si>
  <si>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</si>
  <si>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</si>
  <si>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</si>
  <si>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</si>
  <si>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</si>
  <si>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</si>
  <si>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</si>
  <si>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</si>
  <si>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</si>
  <si>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</si>
  <si>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</si>
  <si>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</si>
  <si>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</si>
  <si>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</si>
  <si>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</si>
  <si>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</si>
  <si>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</si>
  <si>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</si>
  <si>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</si>
  <si>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</si>
  <si>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</si>
  <si>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</si>
  <si>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</si>
  <si>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</si>
  <si>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</si>
  <si>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</si>
  <si>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</si>
  <si>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</si>
  <si>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</si>
  <si>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</si>
  <si>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</si>
  <si>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</si>
  <si>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</si>
  <si>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</si>
  <si>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</si>
  <si>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</si>
  <si>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</si>
  <si>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</si>
  <si>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</si>
  <si>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</si>
  <si>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</si>
  <si>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</si>
  <si>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</si>
  <si>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</si>
  <si>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</si>
  <si>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</si>
  <si>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</si>
  <si>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</si>
  <si>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</si>
  <si>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</si>
  <si>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</si>
  <si>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</si>
  <si>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</si>
  <si>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</si>
  <si>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</si>
  <si>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</si>
  <si>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</si>
  <si>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</si>
  <si>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</si>
  <si>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</si>
  <si>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</si>
  <si>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</si>
  <si>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</si>
  <si>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</si>
  <si>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</si>
  <si>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</si>
  <si>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</si>
  <si>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</si>
  <si>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</si>
  <si>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</si>
  <si>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</si>
  <si>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</si>
  <si>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</si>
  <si>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</si>
  <si>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</si>
  <si>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</si>
  <si>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</si>
  <si>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</si>
  <si>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</si>
  <si>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</si>
  <si>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</si>
  <si>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</si>
  <si>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</si>
  <si>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</si>
  <si>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</si>
  <si>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</si>
  <si>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</si>
  <si>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</si>
  <si>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</si>
  <si>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</si>
  <si>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</si>
  <si>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</si>
  <si>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</si>
  <si>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</si>
  <si>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</si>
  <si>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</si>
  <si>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</si>
  <si>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</si>
  <si>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</si>
  <si>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</si>
  <si>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</si>
  <si>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</si>
  <si>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</si>
  <si>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</si>
  <si>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</si>
  <si>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</si>
  <si>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</si>
  <si>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</si>
  <si>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</si>
  <si>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</si>
  <si>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</si>
  <si>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</si>
  <si>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</si>
  <si>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</si>
  <si>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</si>
  <si>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</si>
  <si>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</si>
  <si>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</si>
  <si>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</si>
  <si>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</si>
  <si>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</si>
  <si>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</si>
  <si>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</si>
  <si>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</si>
  <si>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</si>
  <si>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</si>
  <si>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</si>
  <si>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</si>
  <si>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</si>
  <si>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</si>
  <si>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</si>
  <si>
    <t>GP-2024-001</t>
  </si>
  <si>
    <t>No se evidencia fecha de suscripción del Convenio Interadministrativo 1007 de 2023.
En la documentación dispuesta del Convenio Interadministrativo 1007 de 2023, se observa la suscripción por parte de las diferentes entidades involucradas, no obstante en el campo de “en Bogotá D.C. a los ....” No se encuentra debidamente fechado ( no parece registrado, día, mes, ni año de la suscripción).</t>
  </si>
  <si>
    <t>Director Técnico de Gestión Predial</t>
  </si>
  <si>
    <t>GP-2024-002</t>
  </si>
  <si>
    <t>Implementar lineamientos en los documentos correspondientes del MIPG de la Empresa que sirvan de soporte para establecer el momento en el cual deben solicitarse los avalúos comerciales.</t>
  </si>
  <si>
    <t>GP-2024-003</t>
  </si>
  <si>
    <t>GP-2024-004</t>
  </si>
  <si>
    <t>Comunicación asertiva entre los procesos.
Al realizar la solicitud de la información de la auditoría en curso se evidenció que los procesos de Formulación de Instrumentos, Evaluación Financiera de Proyectos, Gestión Predial y Social y Comercialización, que intervienen en la consecución de la meta no identifican específicamente las entradas y salidas de la información y los diferentes responsables reales de la misma conforme competencias asignadas.</t>
  </si>
  <si>
    <t>Actualizar la caracterización de los proceso de Estructuración de Proyectos, Gestión Predial, Gestión Urbana y Gestión Comercial con el fin de garantizar la comunicación asertiva entre los mismos.</t>
  </si>
  <si>
    <t>Número de actualizaciones realizadas / Número de actualizaciones programadas</t>
  </si>
  <si>
    <t>100% profesionales del equipo de trabajo de la Dirección Técnica de Gestión Predial</t>
  </si>
  <si>
    <t>100% de documentos actualizados con lineamientos sobre avalúos comerciales.</t>
  </si>
  <si>
    <t>Documentos actualizados con lineamientos sobre avalúos comerciales./ documentos programados</t>
  </si>
  <si>
    <t>Desconocimiento de los profesionales que atendieron la Auditoria</t>
  </si>
  <si>
    <t>No existen lineamientos estandarizados en el MIPG que permitan determinar el momento en el que se deben solicitar los avalúos comerciales.</t>
  </si>
  <si>
    <t>No se tienen riesgos asociados al cumplimiento de las metas del Plan de Desarrollo.</t>
  </si>
  <si>
    <t>Falta de revisión conjunta de las caracterizaciones, para garantizar la coherencia entre las entradas y salidas de cada proceso..</t>
  </si>
  <si>
    <t xml:space="preserve">Lideres de proceso y operativos de la Subgerencia de Planeamiento y Estructuración </t>
  </si>
  <si>
    <t xml:space="preserve">Informar a los profesionales del equipo de trabajo de la Dirección Técnica de Gestión Predial, que en el marco de una auditoría relacionada con convenios y/o contratos, los documentos oficiales deberán consultarse directamente en la plataforma SECOP. </t>
  </si>
  <si>
    <t xml:space="preserve">Revisar y actualizar la matriz de riesgo, de manera que incluya un riesgo asociado al cumplimiento de la meta de adquisición de predios, si se considera pertinente. </t>
  </si>
  <si>
    <t xml:space="preserve">Un (1) mapa de riesgos institucional actualizado si procede </t>
  </si>
  <si>
    <t xml:space="preserve">Una (1) caracterización actualizada por cada proceso </t>
  </si>
  <si>
    <t xml:space="preserve">Debilidades en la planeación de la ejecución del proyecto con referencia a los valores indexados en la elaboración de los avalúos comerciales
Respecto al tema de los avalúos, el proceso responsable informo que el pasado 30 de mayo de 2023 la Dirección de Predios compartió los avalúos preliminares contratados con UAECD para revisión por parte de SGI y SGU. Dichos avalúos contenían valores de referencia de venta de productos inmobiliarios y costos de construcción que difieren de los ejercicios avanzados por la Empresa. En tal sentido, el pasado 20 de junio de 2023, la SGU emitió observaciones a dichos avalúos.
Se recibió el 30 de agosto de 2023, por parte de la Gerencia de estructuración de proyectos, los resultados de la prefactibilidad del desarrollo de la MZ 7 el cual arrojó valores positivos. No obstante, se encuentra pendiente contrastar este ejercicio con los valores indexados en la elaboración de los avalúos catastrales.
A la fecha del reporte de información presentada por la Subgerencia Urbana, se informó que aún se encuentra pendiente el ajuste de estos avalúos por parte de UAECD lo que, de una parte, es condicionante para terminar el ejercicio de prefactibilidad, pero también para la oferta de compra a los propietarios que manifestaron intención de enajenación voluntaria y cumplir con la meta de gestión de suelos de la Dirección de Predios. </t>
  </si>
  <si>
    <t xml:space="preserve">Debilidades en el Planteamiento en la Matriz de Riesgos Asociados a la adquisición de suelos
Al realizar la revisión de los riesgos, los procesos que intervienen en esta meta, no se evidencia un riesgo asociado al cumplimiento de las metas de plan de desarrollo, a su cargo, en específico a la relacionada con la adquisición de suelo, solo se evidencia el riesgo denominado “Posibilidad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 El cual está relacionado al posible sobrecosto de los suelos más no a la adquisición de los suelos destinados a los diferentes proyectos de la Empresa </t>
  </si>
  <si>
    <t>NC1: Publicación en el SECOP de los documentos del proceso contractual. 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</si>
  <si>
    <t>No conformidad: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Oportunidad de Mejora: Emplear en todos los casos las herramientas que brinda el sistema de calidad para planificar los cambios del proceso de tal manera que se identifiquen los riesgos asociados al mismo, las acciones para abordarlos, el cronograma de trabajo y el seguimiento a las mismas.</t>
  </si>
  <si>
    <t>Enviar informe a los líderes y directivos con los colaboradores que no han realizado debidamente las evaluaciones del Onboarding y de inducción general.</t>
  </si>
  <si>
    <t>1 Informe del estado de desarrollo de capacitaciones de inducción general y programa Onboarding.</t>
  </si>
  <si>
    <t># de informes elaborados / # informes programados</t>
  </si>
  <si>
    <t>Incrementar la participación de los Colaboradores de la Empresa en las actividades de Capacitación.</t>
  </si>
  <si>
    <t>En curso. A continuación se presentan las gestiones realizas a 31 de marzo de 2024:
18/03/2024: Se llevó a cabo reunión con Planeación en la cual se estableció lo siguiente: i) Revisar en una mesa de trabajo los posibles riesgos asociados al proceso de Gestión Predial. Para lo cual, se citó a Karin Bonilla y a Mateo Grajales a una reunión para el 19/03/2024 y ii) Una vez identificados los posibles riesgos,  citaremos a la OCI y a Planeación con el fin de recibir asesoría en la construcción del riesgo que incluiremos en la Matriz de Riesgo.
19/03/2024: Reunión con Karin Bonilla - Jurídico y a Mateo Grajales- Técnico de la DTGP, para revisar posible riesgo a incluir en la Matriz de riesgos.
21/03/2024: Reunión con Esperanza Peña de Planeación y Lily Moreno de Control Interno, para revisar el riesgo propuesto; sin embargo, recomendaron que retomemos reunión una vez se actualice la Caracterización del proceso de Gestión Predial.</t>
  </si>
  <si>
    <r>
      <t xml:space="preserve">En curso. A continuación se presentan las gestiones realizas al 31 de marzo de 2024:
19/02/2024: Reunión de la DTGP para identificar las actividades relacionadas con el  </t>
    </r>
    <r>
      <rPr>
        <i/>
        <sz val="10"/>
        <rFont val="Arial"/>
        <family val="2"/>
      </rPr>
      <t>"Hacer"</t>
    </r>
    <r>
      <rPr>
        <sz val="10"/>
        <rFont val="Arial"/>
        <family val="2"/>
      </rPr>
      <t xml:space="preserve">.
20/02/2024: Reunión con los lideres de la Subgerencia de Planeamiento y Estructuración - SPE, con el fin de revisar las actividades de entrada y salida de la Caracterización de cada Dirección de la SPE.
01/03/2024: Se envió correo con la caracterización incluyendo ajustes a las actividades del </t>
    </r>
    <r>
      <rPr>
        <i/>
        <sz val="10"/>
        <rFont val="Arial"/>
        <family val="2"/>
      </rPr>
      <t>"Hacer"</t>
    </r>
    <r>
      <rPr>
        <sz val="10"/>
        <rFont val="Arial"/>
        <family val="2"/>
      </rPr>
      <t xml:space="preserve"> a Lilian Buitrago - enlace de la SPE.
15/03/2024: Se envió correo con la caracterización incluyendo las actividades asociadas al </t>
    </r>
    <r>
      <rPr>
        <i/>
        <sz val="10"/>
        <rFont val="Arial"/>
        <family val="2"/>
      </rPr>
      <t>"Planear, Hacer, Verificar y al Actuar"</t>
    </r>
    <r>
      <rPr>
        <sz val="10"/>
        <rFont val="Arial"/>
        <family val="2"/>
      </rPr>
      <t xml:space="preserve"> a Lilian Buitrago - enlace de la SPE, las cuales se socializarán en reunión del 19 de marzo de 2024, para continuar con la validación de las actividades de la caracterización de la DTGP a la espera de que se coordine las entradas y salidas con las otros procesos.
19/03/2024: Reunión con Lilian Buitrago - enlace de la SPE, para revisar la versión 4 de la caracterización del proceso de Gestión Predial.
20/03/2024: Revisión y aprobación de la matriz por parte de la Directora Técnica de Gestión Predial.</t>
    </r>
  </si>
  <si>
    <t>Abierta</t>
  </si>
  <si>
    <r>
      <t xml:space="preserve">El 05.01.2024 se llevó a cabo sesión con la gerencia general y el nuevo equipo directivo en donde se realizó una socialización preliminar del alcance de la Guía de Gestión Integral de Proyectos. Como conclusión de esta sesión se requirió realizar la adaptación, revisión y actualización, de ser el caso del alcance de la Guía.
Producto de esto, el día 15.02.2024 se llevó a cabo sesión con la Subgerencia de Planeamiento y Estructuración de Proyectos, en donde se dio alcance a los apartes más relevantes de la Guía. Como conclusión de este escenario se recomendó por parte de la Subgerencia avanzar con la adaptación, revisión y actualización, de ser el caso del alcance de la Guía por medio de la aplicación en un proyecto piloto.
Finalmente el 22.03.2024 se envió reporte a la Gerencia General con la hoja de ruta con el fin de iniciar con la socialización  como punto de partida para la adaptación, revisión y actualización, de ser el caso del alcance de la Guía. Dicha socialización está programada para el día 11.04.2024.
</t>
    </r>
    <r>
      <rPr>
        <b/>
        <sz val="10"/>
        <rFont val="Arial"/>
        <family val="2"/>
      </rPr>
      <t>Evidencias</t>
    </r>
    <r>
      <rPr>
        <sz val="10"/>
        <rFont val="Arial"/>
        <family val="2"/>
      </rPr>
      <t>:
Soportes de la socialización preliminar del alcance de la Guía.</t>
    </r>
  </si>
  <si>
    <t>De manera paralela con la socialización del procedimiento de gestión de riesgos para proyectos, se avanzará de manera específica con un proyectos de la Subgerencia de Ejecución de Proyectos.</t>
  </si>
  <si>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</si>
  <si>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</si>
  <si>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 xml:space="preserve">La Oficina de Control Disciplinario Interno elaboró el documento denominado procedimiento del proceso disciplinario de la Empresa de Renovación y Desarrollo Urbano de Bogotá, en donde se establecen los lineamiento internos de la Oficina de Disciplinarios, identificado como PD-108_Proced_proceso_disciplinario_V1, y los formatos FT-255 Acta de Reparto versión 1 y FT- 256 Auto proceso disciplinario en versión 1, por lo anterior, mediante correo electrónico de fecha 26 de marzo de 2024 la Oficina Asesora de Planeación informó que ya se encuentran disponibles en la intranet los documentos, se anexa la evidencia del procedimiento, los formatos suscrito por las partes y correo electrónico enviado por la Oficina Asesora de Planeación.   </t>
  </si>
  <si>
    <t xml:space="preserve">Mediante correo electrónico de fecha 27 de marzo de 2024 la Oficina de Control Disciplinario Interno socializo a todas las partes interesadas y en especial a los líderes operativos el procedimiento disciplinario y los formatos, los cuales se pueden encontrar en la intranet de la Empresa. Se anexa correo electrónico remitido a toda la empresa.  </t>
  </si>
  <si>
    <t>Se realizó la primera capacitación el día 12 de marzo de 2024, hora 9:00 y allí se socializó a todos los participantes la estrategia de las capacitaciones, esta socialización incluye a los líderes operativos de la empresa. Al inicio de la capacitación se realizó una evaluación y a la terminación de la capacitación se realizó otra evaluación, con el fin de saber el conocimiento de los participantes al inicio y a la terminación de la capacitación.</t>
  </si>
  <si>
    <t>Cerrada</t>
  </si>
  <si>
    <t>N/A</t>
  </si>
  <si>
    <t>Mediante acta de reunión 01 del 07 de enero del 2024, se formalizó la implementación del Formato automatizado "Registro control de prestamos documentales". 
Anexo1 : Acta de reunión 01.</t>
  </si>
  <si>
    <r>
      <t xml:space="preserve">Teniendo en cuenta las sesiones llevadas a cabo el 05.01.2024 y 15.02.2024 con la Gerencia General y el Equipo Directivo de la empresa, se concluyó avanzar en la adaptación, revisión y actualización, de ser el caso del alcance de la guía. Por consiguiente, se envío el 22.03.2024 a la Gerencia General la hoja de ruta para avanzar en las actividades de adaptación, revisión y actualización, de ser el caso del alcance de la guía, entre ellas, la socialización del procedimiento de gestión de riesgos en proyectos en la empresa.
De acuerdo con lo anterior se avanzará en las actividades previas que logren generar un espacio colectivo de socialización con el apoyo de la Ofician Asesora de Comunicaciones - OAC y por medio del contrato 351-2023, para elaborar un producto que detalle el procedimiento de gestión de riesgos en proyectos de la empresa. Para avanzar con esto se agendó sesión el día 02.04.2024 con la OAC.
</t>
    </r>
    <r>
      <rPr>
        <b/>
        <sz val="10"/>
        <rFont val="Arial"/>
        <family val="2"/>
      </rPr>
      <t>Evidencias</t>
    </r>
    <r>
      <rPr>
        <sz val="10"/>
        <rFont val="Arial"/>
        <family val="2"/>
      </rPr>
      <t>: Soportes de la socialización preliminar del alcance de la Guía.</t>
    </r>
  </si>
  <si>
    <r>
      <t xml:space="preserve">El 05.01.2024 se llevó a cabo sesión con la gerencia general y el nuevo equipo directivo en donde se realizó una socialización preliminar del alcance de la Guía de Gestión Integral de Proyectos. Como conclusión de esta sesión se requirió realizar la adaptación, revisión y actualización, de ser el caso del alcance de la Guía.
Producto de esto, el día 15.02.2024 se llevó a cabo sesión con la Subgerencia de Planeamiento y Estructuración de Proyectos, en donde se dio alcance a los apartes más relevantes de la Guía. Como conclusión de este escenario se recomendó por parte de la Subgerencia avanzar con la adaptación, revisión y actualización, de ser el caso del alcance de la Guía por medio de la aplicación en un proyecto piloto.
Finalmente el 22.03.2024 se envió reporte a la Gerencia General con la hoja de ruta con el fin de iniciar con la socialización  como punto de partida para la adaptación, revisión y actualización, de ser el caso del alcance de la Guía. Dicha socialización está programada para el día 11.04.2024.
</t>
    </r>
    <r>
      <rPr>
        <b/>
        <sz val="10"/>
        <rFont val="Arial"/>
        <family val="2"/>
      </rPr>
      <t>Evidencias</t>
    </r>
    <r>
      <rPr>
        <sz val="10"/>
        <rFont val="Arial"/>
        <family val="2"/>
      </rPr>
      <t>: Soportes de la socialización preliminar del alcance de la Guía.</t>
    </r>
  </si>
  <si>
    <r>
      <t xml:space="preserve">Teniendo en cuenta, que el programa de capacitaciones no cuenta con recursos extras para dar incentivos, así como, los lineamientos de la nueva administración, se hizo necesario ajustar la acción con el fin de dar cumplimiento a la meta.
Adicionalmente se solicitó ampliación en la fecha de cierre con objetivo de realizar seguimiento incremento de la participación.
Así las cosas, se realizó seguimiento a la participación de los colaboradores en las actividades de capacitación, dicho seguimiento permitió evidenciar que, en comparación con el primer trimestre de 2023, se ha logrado un aumento del 32% en la participación de los servidores públicos en las diferentes capacitaciones brindadas por la empresa Renobo durante el primer trimestre de la vigencia 2024
</t>
    </r>
    <r>
      <rPr>
        <b/>
        <sz val="10"/>
        <rFont val="Arial"/>
        <family val="2"/>
      </rPr>
      <t xml:space="preserve">
Evidencias: 
</t>
    </r>
    <r>
      <rPr>
        <sz val="10"/>
        <rFont val="Arial"/>
        <family val="2"/>
      </rPr>
      <t>https://drive.google.com/drive/folders/12MJes5IAs8Nkkq7XbdLFGU5--JHtZ8-y?usp=drive_link
https://drive.google.com/drive/folders/1aKo4RpQn39NjKnTNMNIPas4qNk-1-ewx?usp=drive_link</t>
    </r>
  </si>
  <si>
    <t>En curso. Se avanza en la proyección del procedimiento de terceros concurrentes con el fin de incluir  la gestión y archivos de los documentos asociados a éste.</t>
  </si>
  <si>
    <t xml:space="preserve">El 11/03/2024 en reunión con todo el equipo de trabajo de la DTGP, se informó a los profesionales que en el marco de una auditoría relacionada con los convenios y/o contratos, los documentos oficiales deberán consultarse directamente en la plataforma SECOP.   </t>
  </si>
  <si>
    <t>Se continúa con la elaboración del Plan de Gestión del Suelo, documento que deberá reflejar los lineamientos acerca de la solicitud de avalúos.</t>
  </si>
  <si>
    <t>Esta actividad No aplica para el periodo evaluado ya que se realizara una vez se tenga identificado el proyecto piloto.</t>
  </si>
  <si>
    <t>Se realizó un taller de lecciones aprendidas el pasado 11 de diciembre de 2023, se adjunta el acta del taller y los formatos de lecciones aprendidas:
Proyectos CHSJD
Proyectos: Obra Colegio Teresa Martínez de Varela,  obra Alcaldía de Mártires y obra Siberia
De igual forma, el día 27 de marzo de 2024, se remitió a la Oficina de Planeación los informes de lecciones aprendidas para su publicación, se adjunta imagen de la publicación en esta fecha.</t>
  </si>
  <si>
    <t xml:space="preserve">Durante el período, se realizó el reporte de un nuevo riesgo en la plataforma de Planeación, se adjunta el registro de los reportes de los meses de enero y febrero de 2024.
Se tiene programadas dos reunión para el próximo martes 9 de abril de 2024 y viernes 12 de abril de 2024, con el fin de revisar los riesgos que se materializaron, de acuerdo a lo establecido en la política de administración del riesgo. </t>
  </si>
  <si>
    <t>Aunado a las actividades establecidas conforme a las conclusiones de las sesiones  llevadas a cabo el 05.01.2024 y 15.02.2024 con la Gerencia General y el Equipo Directivo de la empresa, se definirán los productos para actualizar el módulo de Onboarding, los cuales contendrán un tutorial de la visión del procedimiento en gestión de riesgos en proyectos, una presentación detallada y una evaluación para el apoyo a la apropiación de la información.</t>
  </si>
  <si>
    <r>
      <t xml:space="preserve">Se solicita el cierre de esta acción, toda vez que actualmente el proyecto esta suspendido en su desarrollo. Se encuentra en  reestructuración, en la definición de los procesos de planificación para el logro de la  materialización del proyecto. No obstante y con el propósito de generar una actividad que logre ser efectiva,  una vez se cuente con los nuevos lineamientos,  se propondrá nueva acción que aporte a resolver el hallazgo presente.
</t>
    </r>
    <r>
      <rPr>
        <b/>
        <sz val="10"/>
        <rFont val="Arial"/>
        <family val="2"/>
      </rPr>
      <t>Nota: se revisara la solicitud de cierre de la acción en el momento de la suscripción de la nueva acción por parte del proceso.</t>
    </r>
  </si>
  <si>
    <r>
      <t xml:space="preserve">Debido a la elaboración de la nueva planeación estratégica que se está realizando por parte de la nueva Administración, así como, a la nueva estructura adoptada por la Empresa, se hizo necesario realizar actualizaciones del programa de Onboarding y el manejo de las estrategias que se implementarán en temas de Cultura Organizacional. Por lo anterior la herramienta se encuentra deshabilitada desde el mes de diciembre y no es posible la presentación de informes trimestrales por lo cual se hizo necesario ajustar la acción y meta de la acción de mejoramiento con el fin de dar cumplimiento y cierre de la misma.
Así las cosas se realizó el seguimiento al desarrollo de las actividades de capacitación de inducción  del ultimo trimestre de la vigencia 2023 y se elaboró Informe del estado de dicho desarrollo.
</t>
    </r>
    <r>
      <rPr>
        <b/>
        <sz val="10"/>
        <rFont val="Arial"/>
        <family val="2"/>
      </rPr>
      <t xml:space="preserve">Evidencias: </t>
    </r>
    <r>
      <rPr>
        <sz val="10"/>
        <rFont val="Arial"/>
        <family val="2"/>
      </rPr>
      <t xml:space="preserve"> Informe Estado de Desarrollo de capacitación de Inducción.</t>
    </r>
  </si>
  <si>
    <r>
      <t xml:space="preserve">Se elaboró informe del estado del desarrollo de las capacitaciones de inducción, el cual permitió  fin de verificar  la proporción de participación.
</t>
    </r>
    <r>
      <rPr>
        <b/>
        <sz val="10"/>
        <rFont val="Arial"/>
        <family val="2"/>
      </rPr>
      <t>Evidencias:</t>
    </r>
    <r>
      <rPr>
        <sz val="10"/>
        <rFont val="Arial"/>
        <family val="2"/>
      </rPr>
      <t xml:space="preserve"> Informe Estado de Desarrollo de capacitación de Inducción.
</t>
    </r>
  </si>
  <si>
    <t xml:space="preserve">El documento no ha sido oficializado ya que teniendo en cuenta la revisión de los manuales operativos de fiducias y la necesidad de su actualización posiblemente algunas actividades y responsables que se relacionen en este instrumento sean objeto de cambio.
Se adelantara una solicitud de plazo que sea consistente con la actualización de los manuales operativos de fiducias y del manual de contratación </t>
  </si>
  <si>
    <r>
      <t xml:space="preserve">Se adelantaran en el mes de abril 
</t>
    </r>
    <r>
      <rPr>
        <b/>
        <sz val="10"/>
        <rFont val="Arial"/>
        <family val="2"/>
      </rPr>
      <t>NOTA: No se evidencia Gestión de la acción desde su suscripción</t>
    </r>
    <r>
      <rPr>
        <sz val="10"/>
        <rFont val="Arial"/>
        <family val="2"/>
      </rPr>
      <t xml:space="preserve"> </t>
    </r>
    <r>
      <rPr>
        <b/>
        <sz val="10"/>
        <rFont val="Arial"/>
        <family val="2"/>
      </rPr>
      <t>- Acción próxima a vencer, revisar si el tiempo de cumplimiento restante se ajusta al desarrollo de la acción.</t>
    </r>
  </si>
  <si>
    <r>
      <t xml:space="preserve">Se adelantaran en el mes de abril
</t>
    </r>
    <r>
      <rPr>
        <b/>
        <sz val="10"/>
        <rFont val="Arial"/>
        <family val="2"/>
      </rPr>
      <t xml:space="preserve">
NOTA: No se evidencia Gestión de la acción desde su suscripción</t>
    </r>
    <r>
      <rPr>
        <sz val="10"/>
        <rFont val="Arial"/>
        <family val="2"/>
      </rPr>
      <t xml:space="preserve"> </t>
    </r>
    <r>
      <rPr>
        <b/>
        <sz val="10"/>
        <rFont val="Arial"/>
        <family val="2"/>
      </rPr>
      <t>-  Acción próxima a vencer, revisar si el tiempo de cumplimiento restante se ajusta al desarrollo de la acción.</t>
    </r>
  </si>
  <si>
    <r>
      <t xml:space="preserve">Para hacer un ejercicio práctico de socialización con los nuevos lineamientos, esta actividad se llevará a cabo con la identificación de riesgos y oportunidades una vez se cuente con todas las caracterizaciones de proceso oficializadas.
</t>
    </r>
    <r>
      <rPr>
        <b/>
        <sz val="10"/>
        <rFont val="Arial"/>
        <family val="2"/>
      </rPr>
      <t>NOTA: No se evidencia Gestión de la acción desde su suscripción</t>
    </r>
  </si>
  <si>
    <r>
      <t xml:space="preserve">Esta actividad se llevará a cabo una vez se cuente con todas las caracterizaciones de proceso oficializadas.
</t>
    </r>
    <r>
      <rPr>
        <b/>
        <sz val="10"/>
        <rFont val="Arial"/>
        <family val="2"/>
      </rPr>
      <t xml:space="preserve">
NOTA: No se evidencia Gestión de la acción desde su suscripción</t>
    </r>
  </si>
  <si>
    <t xml:space="preserve">La Oficina de Control Disciplinario Interno realizó reunión de fecha 14 de noviembre de 2023 con la jefe de la oficina, la profesional de disciplinarios y la profesional de talento humano, en donde se programaron las actividades para poder dar cumplimiento al plan de mejoramiento sobre las capacitaciones del área de disciplinario. Se diseñó la ficha técnica de las capacitaciones donde se establecieron los ejes temáticos a tratar, la justificación de las capacitaciones, se proyectó el objetivo general, los objetivos específicos y se estableció el público para dichas capacitaciones, adicionalmente se programaron las capacitaciones con fecha y hora para la vigencia 2024. Todos lo anterior, fue concertado con Talento humano de la Subgerencia de Gestión Corporativa y las capacitaciones se encuentran incluidas en el Plan Estratégico de talento humano de la vigencia 2024 y en el PIC de talento humano, adoptado mediante la Resolución 045 de fecha 31 de enero de 2024.     </t>
  </si>
  <si>
    <t>Proceso</t>
  </si>
  <si>
    <t>Total, de Hallazgos</t>
  </si>
  <si>
    <t>Total, de Acciones</t>
  </si>
  <si>
    <t>Acciones Abiertas</t>
  </si>
  <si>
    <t>Acciones</t>
  </si>
  <si>
    <t>Dentro de términos</t>
  </si>
  <si>
    <t>Vencidas</t>
  </si>
  <si>
    <t>Cumplidas inefectivas</t>
  </si>
  <si>
    <t>Hallazgo Reclasificado</t>
  </si>
  <si>
    <t>Cerradas</t>
  </si>
  <si>
    <t>-</t>
  </si>
  <si>
    <t>Gestión Predial y Social</t>
  </si>
  <si>
    <t>TOTAL</t>
  </si>
  <si>
    <t>Producto de los seguimientos realizados al plan de acción para la liquidación de los fideicomisos en desuso y al cambio en la estructura administrativa de la Empresa, se solicita respetuosamente cerrar esta acción por cuanto el proceso, como el responsable de esta actividad cambiaron y adicionalmente, se concluyo que algunos de los patrimonios identificados en la actividad, no pueden ser objeto de liquidación.
No obstante y con el propósito, en la que se establecerán a cuales patrimonios se les realizarán las gestiones para su liquidación, así como el alcance, meta e indicador de esta nueva  actividad
Nota: se continua con el avance a diciembre 31 de 2023 y se revisara la solicitud de cierre de la acción en el momento de la suscripción de la nueva acción por parte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</si>
</sst>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9"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
      <i/>
      <sz val="10"/>
      <name val="Arial"/>
      <family val="2"/>
    </font>
    <font>
      <b/>
      <sz val="8"/>
      <color rgb="FF000000"/>
      <name val="Arial"/>
      <family val="2"/>
    </font>
    <font>
      <sz val="9"/>
      <color rgb="FF000000"/>
      <name val="Arial"/>
      <family val="2"/>
    </font>
    <font>
      <b/>
      <sz val="9"/>
      <color rgb="FF00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C6D9F0"/>
        <bgColor indexed="64"/>
      </patternFill>
    </fill>
    <fill>
      <patternFill patternType="solid">
        <fgColor rgb="FFFFFFFF"/>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104">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6" borderId="1" xfId="0" applyFont="1" applyFill="1" applyBorder="1" applyAlignment="1">
      <alignment horizontal="center" vertical="center" textRotation="90" wrapText="1"/>
    </xf>
    <xf numFmtId="0" fontId="2" fillId="0" borderId="0" xfId="0" applyFont="1" applyAlignment="1">
      <alignment vertical="center"/>
    </xf>
    <xf numFmtId="0" fontId="2" fillId="9" borderId="1" xfId="0" applyFont="1" applyFill="1" applyBorder="1" applyAlignment="1">
      <alignment horizontal="center" vertical="center" wrapText="1"/>
    </xf>
    <xf numFmtId="9" fontId="2" fillId="0" borderId="1" xfId="4" applyFont="1" applyBorder="1" applyAlignment="1">
      <alignment horizontal="center" vertical="center" wrapText="1"/>
    </xf>
    <xf numFmtId="0" fontId="16" fillId="10" borderId="12"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10" borderId="15" xfId="0" applyFont="1" applyFill="1" applyBorder="1" applyAlignment="1">
      <alignment horizontal="center" vertical="center"/>
    </xf>
    <xf numFmtId="0" fontId="17" fillId="0" borderId="16" xfId="0" applyFont="1" applyBorder="1" applyAlignment="1">
      <alignmen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wrapText="1"/>
    </xf>
    <xf numFmtId="0" fontId="17" fillId="0" borderId="19" xfId="0" applyFont="1" applyBorder="1" applyAlignment="1">
      <alignment horizontal="center" vertical="center"/>
    </xf>
    <xf numFmtId="0" fontId="17" fillId="0" borderId="15" xfId="0" applyFont="1" applyBorder="1" applyAlignment="1">
      <alignment horizontal="center" vertical="center" wrapText="1"/>
    </xf>
    <xf numFmtId="0" fontId="17" fillId="0" borderId="23" xfId="0" applyFont="1" applyBorder="1" applyAlignment="1">
      <alignment vertical="center" wrapText="1"/>
    </xf>
    <xf numFmtId="0" fontId="17" fillId="0" borderId="24" xfId="0" applyFont="1" applyBorder="1" applyAlignment="1">
      <alignment horizontal="center" vertical="center" wrapText="1"/>
    </xf>
    <xf numFmtId="0" fontId="17" fillId="0" borderId="25" xfId="0" applyFont="1" applyBorder="1" applyAlignment="1">
      <alignment vertical="center" wrapText="1"/>
    </xf>
    <xf numFmtId="0" fontId="17" fillId="11" borderId="25" xfId="0" applyFont="1" applyFill="1" applyBorder="1" applyAlignment="1">
      <alignment vertical="center" wrapText="1"/>
    </xf>
    <xf numFmtId="0" fontId="18" fillId="10" borderId="25" xfId="0" applyFont="1" applyFill="1" applyBorder="1" applyAlignment="1">
      <alignment horizontal="center" vertical="center" wrapText="1"/>
    </xf>
    <xf numFmtId="0" fontId="18" fillId="10" borderId="22" xfId="0" applyFont="1" applyFill="1" applyBorder="1" applyAlignment="1">
      <alignment horizontal="center" vertical="center"/>
    </xf>
    <xf numFmtId="0" fontId="18" fillId="9" borderId="22" xfId="0" applyFont="1" applyFill="1" applyBorder="1" applyAlignment="1">
      <alignment horizontal="center" vertical="center"/>
    </xf>
    <xf numFmtId="0" fontId="18" fillId="12" borderId="26" xfId="0" applyFont="1" applyFill="1" applyBorder="1" applyAlignment="1">
      <alignment horizontal="center" vertical="center"/>
    </xf>
    <xf numFmtId="0" fontId="18" fillId="13" borderId="26" xfId="0" applyFont="1" applyFill="1" applyBorder="1" applyAlignment="1">
      <alignment horizontal="center" vertical="center"/>
    </xf>
    <xf numFmtId="0" fontId="18" fillId="14" borderId="22" xfId="0" applyFont="1" applyFill="1" applyBorder="1" applyAlignment="1">
      <alignment horizontal="center" vertical="center"/>
    </xf>
    <xf numFmtId="0" fontId="2" fillId="14" borderId="1" xfId="0" applyFont="1" applyFill="1" applyBorder="1" applyAlignment="1">
      <alignment horizontal="center" vertical="center" wrapText="1"/>
    </xf>
    <xf numFmtId="10" fontId="18" fillId="12" borderId="26" xfId="4" applyNumberFormat="1" applyFont="1" applyFill="1" applyBorder="1" applyAlignment="1">
      <alignment horizontal="center" vertical="center"/>
    </xf>
    <xf numFmtId="10" fontId="18" fillId="13" borderId="26" xfId="4" applyNumberFormat="1" applyFont="1" applyFill="1" applyBorder="1" applyAlignment="1">
      <alignment horizontal="center" vertical="center"/>
    </xf>
    <xf numFmtId="10" fontId="18" fillId="14" borderId="22" xfId="4" applyNumberFormat="1" applyFont="1" applyFill="1" applyBorder="1" applyAlignment="1">
      <alignment horizontal="center" vertical="center"/>
    </xf>
    <xf numFmtId="10" fontId="18" fillId="9" borderId="18" xfId="4"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5"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8" xfId="0" applyFont="1" applyBorder="1" applyAlignment="1">
      <alignment horizontal="center" vertical="center"/>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14" fillId="0" borderId="0" xfId="0" applyFont="1" applyAlignment="1">
      <alignment horizontal="center" vertical="center" wrapText="1"/>
    </xf>
    <xf numFmtId="0" fontId="16" fillId="10" borderId="9"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1"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xf numFmtId="0" fontId="10" fillId="0" borderId="1" xfId="2" applyFont="1" applyBorder="1" applyAlignment="1">
      <alignment horizontal="left" vertical="center"/>
    </xf>
    <xf numFmtId="0" fontId="11" fillId="0" borderId="0" xfId="2" applyFont="1" applyAlignment="1">
      <alignment horizontal="center"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1313254</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3"/>
  <sheetViews>
    <sheetView tabSelected="1" topLeftCell="B1" zoomScale="90" zoomScaleNormal="90" workbookViewId="0">
      <selection activeCell="Y37" sqref="Y37:AA37"/>
    </sheetView>
  </sheetViews>
  <sheetFormatPr baseColWidth="10" defaultColWidth="4" defaultRowHeight="12.75" x14ac:dyDescent="0.25"/>
  <cols>
    <col min="1" max="1" width="5.42578125" style="15" hidden="1" customWidth="1"/>
    <col min="2" max="2" width="10.42578125" style="15" customWidth="1"/>
    <col min="3" max="4" width="4.7109375" style="15" hidden="1" customWidth="1"/>
    <col min="5" max="5" width="6.5703125" style="15" hidden="1" customWidth="1"/>
    <col min="6" max="6" width="11.7109375" style="15" customWidth="1"/>
    <col min="7" max="7" width="12.5703125" style="15" customWidth="1"/>
    <col min="8" max="8" width="46.7109375" style="15" customWidth="1"/>
    <col min="9" max="9" width="31.140625" style="15" customWidth="1"/>
    <col min="10" max="10" width="36.7109375" style="15" customWidth="1"/>
    <col min="11" max="12" width="4.7109375" style="15" customWidth="1"/>
    <col min="13" max="13" width="6.28515625" style="15" customWidth="1"/>
    <col min="14" max="15" width="4.7109375" style="15" customWidth="1"/>
    <col min="16" max="16" width="6.7109375" style="15" customWidth="1"/>
    <col min="17" max="17" width="16.28515625" style="15" customWidth="1"/>
    <col min="18" max="18" width="23.7109375" style="15" customWidth="1"/>
    <col min="19" max="19" width="41.28515625" style="15" customWidth="1"/>
    <col min="20" max="20" width="10.140625" style="15" customWidth="1"/>
    <col min="21" max="21" width="5.140625" style="15" customWidth="1"/>
    <col min="22" max="22" width="6.42578125" style="15" customWidth="1"/>
    <col min="23" max="23" width="5.7109375" style="15" customWidth="1"/>
    <col min="24" max="24" width="11.85546875" style="9" customWidth="1"/>
    <col min="25" max="27" width="35.7109375" style="15" customWidth="1"/>
    <col min="28" max="28" width="11" style="15" hidden="1" customWidth="1"/>
    <col min="29" max="29" width="5.140625" style="15" hidden="1" customWidth="1"/>
    <col min="30" max="30" width="6.42578125" style="15" hidden="1" customWidth="1"/>
    <col min="31" max="31" width="5.7109375" style="15" hidden="1" customWidth="1"/>
    <col min="32" max="32" width="11.85546875" style="15" hidden="1" customWidth="1"/>
    <col min="33" max="35" width="36" style="15" hidden="1" customWidth="1"/>
    <col min="36" max="36" width="11" style="15" hidden="1" customWidth="1"/>
    <col min="37" max="37" width="5.140625" style="15" hidden="1" customWidth="1"/>
    <col min="38" max="38" width="6.42578125" style="15" hidden="1" customWidth="1"/>
    <col min="39" max="39" width="5.7109375" style="15" hidden="1" customWidth="1"/>
    <col min="40" max="40" width="11.85546875" style="15" hidden="1" customWidth="1"/>
    <col min="41" max="43" width="35.7109375" style="15" hidden="1" customWidth="1"/>
    <col min="44" max="44" width="11" style="15" hidden="1" customWidth="1"/>
    <col min="45" max="45" width="4.85546875" style="15" hidden="1" customWidth="1"/>
    <col min="46" max="46" width="6" style="15" hidden="1" customWidth="1"/>
    <col min="47" max="47" width="5.42578125" style="15" hidden="1" customWidth="1"/>
    <col min="48" max="48" width="11.140625" style="15" hidden="1" customWidth="1"/>
    <col min="49" max="51" width="35.7109375" style="15" hidden="1" customWidth="1"/>
    <col min="52" max="52" width="4" style="15"/>
    <col min="53" max="53" width="12.140625" style="15" bestFit="1" customWidth="1"/>
    <col min="54" max="55" width="11.5703125" style="15" bestFit="1" customWidth="1"/>
    <col min="56" max="56" width="12.140625" style="15" bestFit="1" customWidth="1"/>
    <col min="57" max="16384" width="4" style="15"/>
  </cols>
  <sheetData>
    <row r="1" spans="1:51" ht="70.5" customHeight="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row>
    <row r="2" spans="1:51" ht="36" customHeight="1" x14ac:dyDescent="0.25">
      <c r="A2" s="75" t="s">
        <v>144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row>
    <row r="3" spans="1:51" ht="36" customHeight="1" x14ac:dyDescent="0.25">
      <c r="A3" s="75" t="s">
        <v>145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5" spans="1:51" s="11" customFormat="1" x14ac:dyDescent="0.25">
      <c r="A5" s="61" t="s">
        <v>0</v>
      </c>
      <c r="B5" s="61" t="s">
        <v>20</v>
      </c>
      <c r="C5" s="61" t="s">
        <v>4</v>
      </c>
      <c r="D5" s="61"/>
      <c r="E5" s="61"/>
      <c r="F5" s="71" t="s">
        <v>16</v>
      </c>
      <c r="G5" s="71" t="s">
        <v>5</v>
      </c>
      <c r="H5" s="61" t="s">
        <v>21</v>
      </c>
      <c r="I5" s="71" t="s">
        <v>19</v>
      </c>
      <c r="J5" s="71" t="s">
        <v>6</v>
      </c>
      <c r="K5" s="61" t="s">
        <v>9</v>
      </c>
      <c r="L5" s="61"/>
      <c r="M5" s="61"/>
      <c r="N5" s="61" t="s">
        <v>10</v>
      </c>
      <c r="O5" s="61"/>
      <c r="P5" s="61"/>
      <c r="Q5" s="71" t="s">
        <v>7</v>
      </c>
      <c r="R5" s="71" t="s">
        <v>8</v>
      </c>
      <c r="S5" s="71" t="s">
        <v>17</v>
      </c>
      <c r="T5" s="61" t="s">
        <v>11</v>
      </c>
      <c r="U5" s="71" t="s">
        <v>49</v>
      </c>
      <c r="V5" s="71"/>
      <c r="W5" s="71"/>
      <c r="X5" s="71"/>
      <c r="Y5" s="71"/>
      <c r="Z5" s="71"/>
      <c r="AA5" s="71"/>
      <c r="AB5" s="61" t="s">
        <v>11</v>
      </c>
      <c r="AC5" s="71" t="s">
        <v>50</v>
      </c>
      <c r="AD5" s="71"/>
      <c r="AE5" s="71"/>
      <c r="AF5" s="71"/>
      <c r="AG5" s="71"/>
      <c r="AH5" s="71"/>
      <c r="AI5" s="71"/>
      <c r="AJ5" s="61" t="s">
        <v>11</v>
      </c>
      <c r="AK5" s="71" t="s">
        <v>51</v>
      </c>
      <c r="AL5" s="71"/>
      <c r="AM5" s="71"/>
      <c r="AN5" s="71"/>
      <c r="AO5" s="71"/>
      <c r="AP5" s="71"/>
      <c r="AQ5" s="71"/>
      <c r="AR5" s="61" t="s">
        <v>11</v>
      </c>
      <c r="AS5" s="71" t="s">
        <v>52</v>
      </c>
      <c r="AT5" s="71"/>
      <c r="AU5" s="71"/>
      <c r="AV5" s="71"/>
      <c r="AW5" s="71"/>
      <c r="AX5" s="71"/>
      <c r="AY5" s="71"/>
    </row>
    <row r="6" spans="1:51" s="11" customFormat="1" ht="25.5" x14ac:dyDescent="0.25">
      <c r="A6" s="61"/>
      <c r="B6" s="61"/>
      <c r="C6" s="24" t="s">
        <v>1</v>
      </c>
      <c r="D6" s="24" t="s">
        <v>2</v>
      </c>
      <c r="E6" s="24" t="s">
        <v>3</v>
      </c>
      <c r="F6" s="71"/>
      <c r="G6" s="71"/>
      <c r="H6" s="61"/>
      <c r="I6" s="71"/>
      <c r="J6" s="71"/>
      <c r="K6" s="24" t="s">
        <v>1</v>
      </c>
      <c r="L6" s="24" t="s">
        <v>2</v>
      </c>
      <c r="M6" s="24" t="s">
        <v>3</v>
      </c>
      <c r="N6" s="24" t="s">
        <v>1</v>
      </c>
      <c r="O6" s="24" t="s">
        <v>2</v>
      </c>
      <c r="P6" s="24" t="s">
        <v>3</v>
      </c>
      <c r="Q6" s="71"/>
      <c r="R6" s="71"/>
      <c r="S6" s="71"/>
      <c r="T6" s="61"/>
      <c r="U6" s="24" t="s">
        <v>1</v>
      </c>
      <c r="V6" s="24" t="s">
        <v>2</v>
      </c>
      <c r="W6" s="24" t="s">
        <v>3</v>
      </c>
      <c r="X6" s="8" t="s">
        <v>40</v>
      </c>
      <c r="Y6" s="71" t="s">
        <v>12</v>
      </c>
      <c r="Z6" s="71"/>
      <c r="AA6" s="71"/>
      <c r="AB6" s="61"/>
      <c r="AC6" s="24" t="s">
        <v>1</v>
      </c>
      <c r="AD6" s="24" t="s">
        <v>2</v>
      </c>
      <c r="AE6" s="24" t="s">
        <v>3</v>
      </c>
      <c r="AF6" s="8" t="s">
        <v>40</v>
      </c>
      <c r="AG6" s="71" t="s">
        <v>12</v>
      </c>
      <c r="AH6" s="71"/>
      <c r="AI6" s="71"/>
      <c r="AJ6" s="61"/>
      <c r="AK6" s="24" t="s">
        <v>1</v>
      </c>
      <c r="AL6" s="24" t="s">
        <v>2</v>
      </c>
      <c r="AM6" s="24" t="s">
        <v>3</v>
      </c>
      <c r="AN6" s="8" t="s">
        <v>40</v>
      </c>
      <c r="AO6" s="71" t="s">
        <v>12</v>
      </c>
      <c r="AP6" s="71"/>
      <c r="AQ6" s="71"/>
      <c r="AR6" s="61"/>
      <c r="AS6" s="24" t="s">
        <v>1</v>
      </c>
      <c r="AT6" s="24" t="s">
        <v>2</v>
      </c>
      <c r="AU6" s="24" t="s">
        <v>3</v>
      </c>
      <c r="AV6" s="8" t="s">
        <v>40</v>
      </c>
      <c r="AW6" s="71" t="s">
        <v>12</v>
      </c>
      <c r="AX6" s="71"/>
      <c r="AY6" s="71"/>
    </row>
    <row r="7" spans="1:51" s="10" customFormat="1" ht="176.25" customHeight="1" x14ac:dyDescent="0.25">
      <c r="A7" s="60" t="e">
        <f>1+#REF!</f>
        <v>#REF!</v>
      </c>
      <c r="B7" s="60" t="s">
        <v>123</v>
      </c>
      <c r="C7" s="60">
        <v>8</v>
      </c>
      <c r="D7" s="60">
        <v>8</v>
      </c>
      <c r="E7" s="60">
        <v>2023</v>
      </c>
      <c r="F7" s="62" t="s">
        <v>39</v>
      </c>
      <c r="G7" s="63" t="s">
        <v>36</v>
      </c>
      <c r="H7" s="60" t="s">
        <v>124</v>
      </c>
      <c r="I7" s="60" t="s">
        <v>125</v>
      </c>
      <c r="J7" s="19" t="s">
        <v>126</v>
      </c>
      <c r="K7" s="19">
        <v>8</v>
      </c>
      <c r="L7" s="19">
        <v>8</v>
      </c>
      <c r="M7" s="19">
        <v>2023</v>
      </c>
      <c r="N7" s="12">
        <v>31</v>
      </c>
      <c r="O7" s="13">
        <v>3</v>
      </c>
      <c r="P7" s="13">
        <v>2024</v>
      </c>
      <c r="Q7" s="19" t="s">
        <v>154</v>
      </c>
      <c r="R7" s="18" t="s">
        <v>128</v>
      </c>
      <c r="S7" s="18" t="s">
        <v>128</v>
      </c>
      <c r="T7" s="51" t="s">
        <v>195</v>
      </c>
      <c r="U7" s="19">
        <v>11</v>
      </c>
      <c r="V7" s="19">
        <v>4</v>
      </c>
      <c r="W7" s="19">
        <v>2024</v>
      </c>
      <c r="X7" s="18">
        <v>1</v>
      </c>
      <c r="Y7" s="58" t="s">
        <v>205</v>
      </c>
      <c r="Z7" s="58"/>
      <c r="AA7" s="58"/>
      <c r="AB7" s="19"/>
      <c r="AC7" s="19"/>
      <c r="AD7" s="19"/>
      <c r="AE7" s="19"/>
      <c r="AF7" s="19"/>
      <c r="AG7" s="58"/>
      <c r="AH7" s="58"/>
      <c r="AI7" s="58"/>
      <c r="AJ7" s="19"/>
      <c r="AK7" s="19"/>
      <c r="AL7" s="19"/>
      <c r="AM7" s="19"/>
      <c r="AN7" s="18"/>
      <c r="AO7" s="59"/>
      <c r="AP7" s="59"/>
      <c r="AQ7" s="59"/>
      <c r="AR7" s="19"/>
      <c r="AS7" s="19"/>
      <c r="AT7" s="19"/>
      <c r="AU7" s="19"/>
      <c r="AV7" s="7"/>
      <c r="AW7" s="59"/>
      <c r="AX7" s="59"/>
      <c r="AY7" s="59"/>
    </row>
    <row r="8" spans="1:51" s="10" customFormat="1" ht="176.25" customHeight="1" x14ac:dyDescent="0.25">
      <c r="A8" s="60"/>
      <c r="B8" s="60"/>
      <c r="C8" s="60"/>
      <c r="D8" s="60"/>
      <c r="E8" s="60"/>
      <c r="F8" s="62"/>
      <c r="G8" s="63"/>
      <c r="H8" s="60"/>
      <c r="I8" s="60"/>
      <c r="J8" s="19" t="s">
        <v>127</v>
      </c>
      <c r="K8" s="19">
        <v>8</v>
      </c>
      <c r="L8" s="19">
        <v>8</v>
      </c>
      <c r="M8" s="19">
        <v>2023</v>
      </c>
      <c r="N8" s="12">
        <v>15</v>
      </c>
      <c r="O8" s="13">
        <v>4</v>
      </c>
      <c r="P8" s="13">
        <v>2024</v>
      </c>
      <c r="Q8" s="19" t="s">
        <v>154</v>
      </c>
      <c r="R8" s="18" t="s">
        <v>129</v>
      </c>
      <c r="S8" s="18" t="s">
        <v>129</v>
      </c>
      <c r="T8" s="27" t="s">
        <v>74</v>
      </c>
      <c r="U8" s="19">
        <v>11</v>
      </c>
      <c r="V8" s="19">
        <v>4</v>
      </c>
      <c r="W8" s="19">
        <v>2024</v>
      </c>
      <c r="X8" s="19" t="s">
        <v>196</v>
      </c>
      <c r="Y8" s="59" t="s">
        <v>206</v>
      </c>
      <c r="Z8" s="59"/>
      <c r="AA8" s="59"/>
      <c r="AB8" s="19"/>
      <c r="AC8" s="19"/>
      <c r="AD8" s="19"/>
      <c r="AE8" s="19"/>
      <c r="AF8" s="19"/>
      <c r="AG8" s="58"/>
      <c r="AH8" s="58"/>
      <c r="AI8" s="58"/>
      <c r="AJ8" s="19"/>
      <c r="AK8" s="19"/>
      <c r="AL8" s="19"/>
      <c r="AM8" s="19"/>
      <c r="AN8" s="18"/>
      <c r="AO8" s="59"/>
      <c r="AP8" s="59"/>
      <c r="AQ8" s="59"/>
      <c r="AR8" s="19"/>
      <c r="AS8" s="19"/>
      <c r="AT8" s="19"/>
      <c r="AU8" s="19"/>
      <c r="AV8" s="7"/>
      <c r="AW8" s="59"/>
      <c r="AX8" s="59"/>
      <c r="AY8" s="59"/>
    </row>
    <row r="9" spans="1:51" s="10" customFormat="1" ht="209.25" customHeight="1" x14ac:dyDescent="0.25">
      <c r="A9" s="60" t="e">
        <f>1+A7</f>
        <v>#REF!</v>
      </c>
      <c r="B9" s="60" t="s">
        <v>131</v>
      </c>
      <c r="C9" s="60">
        <v>8</v>
      </c>
      <c r="D9" s="60">
        <v>8</v>
      </c>
      <c r="E9" s="60">
        <v>2023</v>
      </c>
      <c r="F9" s="62" t="s">
        <v>39</v>
      </c>
      <c r="G9" s="63" t="s">
        <v>61</v>
      </c>
      <c r="H9" s="60" t="s">
        <v>132</v>
      </c>
      <c r="I9" s="60" t="s">
        <v>125</v>
      </c>
      <c r="J9" s="19" t="s">
        <v>133</v>
      </c>
      <c r="K9" s="19">
        <v>8</v>
      </c>
      <c r="L9" s="19">
        <v>8</v>
      </c>
      <c r="M9" s="19">
        <v>2023</v>
      </c>
      <c r="N9" s="12">
        <v>15</v>
      </c>
      <c r="O9" s="13">
        <v>5</v>
      </c>
      <c r="P9" s="13">
        <v>2024</v>
      </c>
      <c r="Q9" s="19" t="s">
        <v>149</v>
      </c>
      <c r="R9" s="18" t="s">
        <v>105</v>
      </c>
      <c r="S9" s="18" t="s">
        <v>105</v>
      </c>
      <c r="T9" s="19" t="s">
        <v>187</v>
      </c>
      <c r="U9" s="19">
        <v>10</v>
      </c>
      <c r="V9" s="19">
        <v>4</v>
      </c>
      <c r="W9" s="19">
        <v>2024</v>
      </c>
      <c r="X9" s="18">
        <v>0.75</v>
      </c>
      <c r="Y9" s="58" t="s">
        <v>188</v>
      </c>
      <c r="Z9" s="58"/>
      <c r="AA9" s="58"/>
      <c r="AB9" s="19"/>
      <c r="AC9" s="19"/>
      <c r="AD9" s="19"/>
      <c r="AE9" s="19"/>
      <c r="AF9" s="19"/>
      <c r="AG9" s="58"/>
      <c r="AH9" s="58"/>
      <c r="AI9" s="58"/>
      <c r="AJ9" s="19"/>
      <c r="AK9" s="19"/>
      <c r="AL9" s="19"/>
      <c r="AM9" s="19"/>
      <c r="AN9" s="18"/>
      <c r="AO9" s="59"/>
      <c r="AP9" s="59"/>
      <c r="AQ9" s="59"/>
      <c r="AR9" s="19"/>
      <c r="AS9" s="19"/>
      <c r="AT9" s="19"/>
      <c r="AU9" s="19"/>
      <c r="AV9" s="7"/>
      <c r="AW9" s="59"/>
      <c r="AX9" s="59"/>
      <c r="AY9" s="59"/>
    </row>
    <row r="10" spans="1:51" s="10" customFormat="1" ht="177.75" customHeight="1" x14ac:dyDescent="0.25">
      <c r="A10" s="60"/>
      <c r="B10" s="60"/>
      <c r="C10" s="60"/>
      <c r="D10" s="60"/>
      <c r="E10" s="60"/>
      <c r="F10" s="62"/>
      <c r="G10" s="63"/>
      <c r="H10" s="60"/>
      <c r="I10" s="60"/>
      <c r="J10" s="19" t="s">
        <v>134</v>
      </c>
      <c r="K10" s="19">
        <v>8</v>
      </c>
      <c r="L10" s="19">
        <v>8</v>
      </c>
      <c r="M10" s="19">
        <v>2023</v>
      </c>
      <c r="N10" s="12">
        <v>15</v>
      </c>
      <c r="O10" s="13">
        <v>5</v>
      </c>
      <c r="P10" s="13">
        <v>2024</v>
      </c>
      <c r="Q10" s="19" t="s">
        <v>149</v>
      </c>
      <c r="R10" s="18" t="s">
        <v>102</v>
      </c>
      <c r="S10" s="18" t="s">
        <v>102</v>
      </c>
      <c r="T10" s="19" t="s">
        <v>187</v>
      </c>
      <c r="U10" s="19">
        <v>10</v>
      </c>
      <c r="V10" s="19">
        <v>4</v>
      </c>
      <c r="W10" s="19">
        <v>2024</v>
      </c>
      <c r="X10" s="18">
        <v>0.75</v>
      </c>
      <c r="Y10" s="58" t="s">
        <v>198</v>
      </c>
      <c r="Z10" s="58"/>
      <c r="AA10" s="58"/>
      <c r="AB10" s="19"/>
      <c r="AC10" s="19"/>
      <c r="AD10" s="19"/>
      <c r="AE10" s="19"/>
      <c r="AF10" s="19"/>
      <c r="AG10" s="58"/>
      <c r="AH10" s="58"/>
      <c r="AI10" s="58"/>
      <c r="AJ10" s="19"/>
      <c r="AK10" s="19"/>
      <c r="AL10" s="19"/>
      <c r="AM10" s="19"/>
      <c r="AN10" s="18"/>
      <c r="AO10" s="59"/>
      <c r="AP10" s="59"/>
      <c r="AQ10" s="59"/>
      <c r="AR10" s="19"/>
      <c r="AS10" s="19"/>
      <c r="AT10" s="19"/>
      <c r="AU10" s="19"/>
      <c r="AV10" s="7"/>
      <c r="AW10" s="59"/>
      <c r="AX10" s="59"/>
      <c r="AY10" s="59"/>
    </row>
    <row r="11" spans="1:51" s="10" customFormat="1" ht="73.5" customHeight="1" x14ac:dyDescent="0.25">
      <c r="A11" s="60"/>
      <c r="B11" s="60"/>
      <c r="C11" s="60"/>
      <c r="D11" s="60"/>
      <c r="E11" s="60"/>
      <c r="F11" s="62"/>
      <c r="G11" s="63"/>
      <c r="H11" s="60"/>
      <c r="I11" s="60"/>
      <c r="J11" s="19" t="s">
        <v>135</v>
      </c>
      <c r="K11" s="19">
        <v>8</v>
      </c>
      <c r="L11" s="19">
        <v>8</v>
      </c>
      <c r="M11" s="19">
        <v>2023</v>
      </c>
      <c r="N11" s="12">
        <v>15</v>
      </c>
      <c r="O11" s="13">
        <v>5</v>
      </c>
      <c r="P11" s="13">
        <v>2024</v>
      </c>
      <c r="Q11" s="19" t="s">
        <v>149</v>
      </c>
      <c r="R11" s="18" t="s">
        <v>141</v>
      </c>
      <c r="S11" s="18" t="s">
        <v>141</v>
      </c>
      <c r="T11" s="19" t="s">
        <v>187</v>
      </c>
      <c r="U11" s="19">
        <v>10</v>
      </c>
      <c r="V11" s="19">
        <v>4</v>
      </c>
      <c r="W11" s="19">
        <v>2024</v>
      </c>
      <c r="X11" s="18">
        <v>0.5</v>
      </c>
      <c r="Y11" s="58" t="s">
        <v>207</v>
      </c>
      <c r="Z11" s="58"/>
      <c r="AA11" s="58"/>
      <c r="AB11" s="19"/>
      <c r="AC11" s="19"/>
      <c r="AD11" s="19"/>
      <c r="AE11" s="19"/>
      <c r="AF11" s="19"/>
      <c r="AG11" s="58"/>
      <c r="AH11" s="58"/>
      <c r="AI11" s="58"/>
      <c r="AJ11" s="19"/>
      <c r="AK11" s="19"/>
      <c r="AL11" s="19"/>
      <c r="AM11" s="19"/>
      <c r="AN11" s="18"/>
      <c r="AO11" s="59"/>
      <c r="AP11" s="59"/>
      <c r="AQ11" s="59"/>
      <c r="AR11" s="19"/>
      <c r="AS11" s="19"/>
      <c r="AT11" s="19"/>
      <c r="AU11" s="19"/>
      <c r="AV11" s="7"/>
      <c r="AW11" s="59"/>
      <c r="AX11" s="59"/>
      <c r="AY11" s="59"/>
    </row>
    <row r="12" spans="1:51" s="10" customFormat="1" ht="73.5" customHeight="1" x14ac:dyDescent="0.25">
      <c r="A12" s="60"/>
      <c r="B12" s="60"/>
      <c r="C12" s="60"/>
      <c r="D12" s="60"/>
      <c r="E12" s="60"/>
      <c r="F12" s="62"/>
      <c r="G12" s="63"/>
      <c r="H12" s="60"/>
      <c r="I12" s="60"/>
      <c r="J12" s="19" t="s">
        <v>136</v>
      </c>
      <c r="K12" s="19">
        <v>8</v>
      </c>
      <c r="L12" s="19">
        <v>8</v>
      </c>
      <c r="M12" s="19">
        <v>2023</v>
      </c>
      <c r="N12" s="12">
        <v>15</v>
      </c>
      <c r="O12" s="13">
        <v>5</v>
      </c>
      <c r="P12" s="13">
        <v>2024</v>
      </c>
      <c r="Q12" s="19" t="s">
        <v>149</v>
      </c>
      <c r="R12" s="18" t="s">
        <v>137</v>
      </c>
      <c r="S12" s="18" t="s">
        <v>137</v>
      </c>
      <c r="T12" s="19" t="s">
        <v>187</v>
      </c>
      <c r="U12" s="19">
        <v>10</v>
      </c>
      <c r="V12" s="19">
        <v>4</v>
      </c>
      <c r="W12" s="19">
        <v>2024</v>
      </c>
      <c r="X12" s="18">
        <v>0</v>
      </c>
      <c r="Y12" s="58" t="s">
        <v>189</v>
      </c>
      <c r="Z12" s="58"/>
      <c r="AA12" s="58"/>
      <c r="AB12" s="19"/>
      <c r="AC12" s="19"/>
      <c r="AD12" s="19"/>
      <c r="AE12" s="19"/>
      <c r="AF12" s="19"/>
      <c r="AG12" s="58"/>
      <c r="AH12" s="58"/>
      <c r="AI12" s="58"/>
      <c r="AJ12" s="19"/>
      <c r="AK12" s="19"/>
      <c r="AL12" s="19"/>
      <c r="AM12" s="19"/>
      <c r="AN12" s="18"/>
      <c r="AO12" s="59"/>
      <c r="AP12" s="59"/>
      <c r="AQ12" s="59"/>
      <c r="AR12" s="19"/>
      <c r="AS12" s="19"/>
      <c r="AT12" s="19"/>
      <c r="AU12" s="19"/>
      <c r="AV12" s="7"/>
      <c r="AW12" s="59"/>
      <c r="AX12" s="59"/>
      <c r="AY12" s="59"/>
    </row>
    <row r="13" spans="1:51" s="10" customFormat="1" ht="61.5" customHeight="1" x14ac:dyDescent="0.25">
      <c r="A13" s="60"/>
      <c r="B13" s="60"/>
      <c r="C13" s="60"/>
      <c r="D13" s="60"/>
      <c r="E13" s="60"/>
      <c r="F13" s="62"/>
      <c r="G13" s="63"/>
      <c r="H13" s="60"/>
      <c r="I13" s="60"/>
      <c r="J13" s="19" t="s">
        <v>138</v>
      </c>
      <c r="K13" s="19">
        <v>8</v>
      </c>
      <c r="L13" s="19">
        <v>8</v>
      </c>
      <c r="M13" s="19">
        <v>2023</v>
      </c>
      <c r="N13" s="12">
        <v>15</v>
      </c>
      <c r="O13" s="13">
        <v>5</v>
      </c>
      <c r="P13" s="13">
        <v>2024</v>
      </c>
      <c r="Q13" s="19" t="s">
        <v>140</v>
      </c>
      <c r="R13" s="18" t="s">
        <v>139</v>
      </c>
      <c r="S13" s="18" t="s">
        <v>139</v>
      </c>
      <c r="T13" s="19" t="s">
        <v>187</v>
      </c>
      <c r="U13" s="19">
        <v>10</v>
      </c>
      <c r="V13" s="19">
        <v>4</v>
      </c>
      <c r="W13" s="19">
        <v>2024</v>
      </c>
      <c r="X13" s="18" t="s">
        <v>196</v>
      </c>
      <c r="Y13" s="58" t="s">
        <v>204</v>
      </c>
      <c r="Z13" s="58"/>
      <c r="AA13" s="58"/>
      <c r="AB13" s="19"/>
      <c r="AC13" s="19"/>
      <c r="AD13" s="19"/>
      <c r="AE13" s="19"/>
      <c r="AF13" s="19"/>
      <c r="AG13" s="58"/>
      <c r="AH13" s="58"/>
      <c r="AI13" s="58"/>
      <c r="AJ13" s="19"/>
      <c r="AK13" s="19"/>
      <c r="AL13" s="19"/>
      <c r="AM13" s="19"/>
      <c r="AN13" s="18"/>
      <c r="AO13" s="59"/>
      <c r="AP13" s="59"/>
      <c r="AQ13" s="59"/>
      <c r="AR13" s="19"/>
      <c r="AS13" s="19"/>
      <c r="AT13" s="19"/>
      <c r="AU13" s="19"/>
      <c r="AV13" s="7"/>
      <c r="AW13" s="59"/>
      <c r="AX13" s="59"/>
      <c r="AY13" s="59"/>
    </row>
    <row r="14" spans="1:51" s="10" customFormat="1" ht="164.25" customHeight="1" x14ac:dyDescent="0.25">
      <c r="A14" s="19" t="e">
        <f>1+#REF!</f>
        <v>#REF!</v>
      </c>
      <c r="B14" s="19" t="s">
        <v>43</v>
      </c>
      <c r="C14" s="19">
        <v>3</v>
      </c>
      <c r="D14" s="19">
        <v>9</v>
      </c>
      <c r="E14" s="19">
        <v>2021</v>
      </c>
      <c r="F14" s="23" t="s">
        <v>146</v>
      </c>
      <c r="G14" s="20" t="s">
        <v>36</v>
      </c>
      <c r="H14" s="19" t="s">
        <v>44</v>
      </c>
      <c r="I14" s="19" t="s">
        <v>42</v>
      </c>
      <c r="J14" s="19" t="s">
        <v>45</v>
      </c>
      <c r="K14" s="19">
        <v>3</v>
      </c>
      <c r="L14" s="19">
        <v>9</v>
      </c>
      <c r="M14" s="19">
        <v>2021</v>
      </c>
      <c r="N14" s="12">
        <v>30</v>
      </c>
      <c r="O14" s="13">
        <v>6</v>
      </c>
      <c r="P14" s="13">
        <v>2023</v>
      </c>
      <c r="Q14" s="19" t="s">
        <v>46</v>
      </c>
      <c r="R14" s="18" t="s">
        <v>47</v>
      </c>
      <c r="S14" s="19" t="s">
        <v>48</v>
      </c>
      <c r="T14" s="27" t="s">
        <v>73</v>
      </c>
      <c r="U14" s="19">
        <v>11</v>
      </c>
      <c r="V14" s="19">
        <v>4</v>
      </c>
      <c r="W14" s="19">
        <v>2024</v>
      </c>
      <c r="X14" s="18">
        <v>0.8</v>
      </c>
      <c r="Y14" s="59" t="s">
        <v>230</v>
      </c>
      <c r="Z14" s="59"/>
      <c r="AA14" s="59"/>
      <c r="AB14" s="19"/>
      <c r="AC14" s="19"/>
      <c r="AD14" s="19"/>
      <c r="AE14" s="19"/>
      <c r="AF14" s="19"/>
      <c r="AG14" s="58"/>
      <c r="AH14" s="58"/>
      <c r="AI14" s="58"/>
      <c r="AJ14" s="19"/>
      <c r="AK14" s="19"/>
      <c r="AL14" s="19"/>
      <c r="AM14" s="19"/>
      <c r="AN14" s="18"/>
      <c r="AO14" s="59"/>
      <c r="AP14" s="59"/>
      <c r="AQ14" s="59"/>
      <c r="AR14" s="19"/>
      <c r="AS14" s="19"/>
      <c r="AT14" s="19"/>
      <c r="AU14" s="19"/>
      <c r="AV14" s="7"/>
      <c r="AW14" s="59"/>
      <c r="AX14" s="59"/>
      <c r="AY14" s="59"/>
    </row>
    <row r="15" spans="1:51" s="10" customFormat="1" ht="195" customHeight="1" x14ac:dyDescent="0.25">
      <c r="A15" s="19" t="e">
        <f>1+#REF!</f>
        <v>#REF!</v>
      </c>
      <c r="B15" s="19" t="s">
        <v>79</v>
      </c>
      <c r="C15" s="19">
        <v>10</v>
      </c>
      <c r="D15" s="19">
        <v>7</v>
      </c>
      <c r="E15" s="19">
        <v>2023</v>
      </c>
      <c r="F15" s="23" t="s">
        <v>146</v>
      </c>
      <c r="G15" s="20" t="s">
        <v>92</v>
      </c>
      <c r="H15" s="19" t="s">
        <v>109</v>
      </c>
      <c r="I15" s="19" t="s">
        <v>110</v>
      </c>
      <c r="J15" s="19" t="s">
        <v>80</v>
      </c>
      <c r="K15" s="19">
        <v>10</v>
      </c>
      <c r="L15" s="19">
        <v>7</v>
      </c>
      <c r="M15" s="19">
        <v>2023</v>
      </c>
      <c r="N15" s="12">
        <v>15</v>
      </c>
      <c r="O15" s="13">
        <v>5</v>
      </c>
      <c r="P15" s="13">
        <v>2024</v>
      </c>
      <c r="Q15" s="19" t="s">
        <v>149</v>
      </c>
      <c r="R15" s="18" t="s">
        <v>102</v>
      </c>
      <c r="S15" s="18" t="s">
        <v>102</v>
      </c>
      <c r="T15" s="19" t="s">
        <v>187</v>
      </c>
      <c r="U15" s="19">
        <v>10</v>
      </c>
      <c r="V15" s="19">
        <v>4</v>
      </c>
      <c r="W15" s="19">
        <v>2024</v>
      </c>
      <c r="X15" s="18">
        <v>0.75</v>
      </c>
      <c r="Y15" s="58" t="s">
        <v>199</v>
      </c>
      <c r="Z15" s="58"/>
      <c r="AA15" s="58"/>
      <c r="AB15" s="19"/>
      <c r="AC15" s="19"/>
      <c r="AD15" s="19"/>
      <c r="AE15" s="19"/>
      <c r="AF15" s="19"/>
      <c r="AG15" s="58"/>
      <c r="AH15" s="58"/>
      <c r="AI15" s="58"/>
      <c r="AJ15" s="19"/>
      <c r="AK15" s="19"/>
      <c r="AL15" s="19"/>
      <c r="AM15" s="19"/>
      <c r="AN15" s="18"/>
      <c r="AO15" s="59"/>
      <c r="AP15" s="59"/>
      <c r="AQ15" s="59"/>
      <c r="AR15" s="19"/>
      <c r="AS15" s="19"/>
      <c r="AT15" s="19"/>
      <c r="AU15" s="19"/>
      <c r="AV15" s="7"/>
      <c r="AW15" s="59"/>
      <c r="AX15" s="59"/>
      <c r="AY15" s="59"/>
    </row>
    <row r="16" spans="1:51" s="10" customFormat="1" ht="225" customHeight="1" x14ac:dyDescent="0.25">
      <c r="A16" s="19" t="e">
        <f>1+A15</f>
        <v>#REF!</v>
      </c>
      <c r="B16" s="19" t="s">
        <v>101</v>
      </c>
      <c r="C16" s="19">
        <v>17</v>
      </c>
      <c r="D16" s="19">
        <v>5</v>
      </c>
      <c r="E16" s="19">
        <v>2022</v>
      </c>
      <c r="F16" s="23" t="s">
        <v>146</v>
      </c>
      <c r="G16" s="20" t="s">
        <v>36</v>
      </c>
      <c r="H16" s="19" t="s">
        <v>54</v>
      </c>
      <c r="I16" s="19" t="s">
        <v>55</v>
      </c>
      <c r="J16" s="19" t="s">
        <v>56</v>
      </c>
      <c r="K16" s="19">
        <v>17</v>
      </c>
      <c r="L16" s="19">
        <v>5</v>
      </c>
      <c r="M16" s="19">
        <v>2022</v>
      </c>
      <c r="N16" s="12">
        <v>30</v>
      </c>
      <c r="O16" s="13">
        <v>6</v>
      </c>
      <c r="P16" s="13">
        <v>2023</v>
      </c>
      <c r="Q16" s="19" t="s">
        <v>150</v>
      </c>
      <c r="R16" s="18" t="s">
        <v>57</v>
      </c>
      <c r="S16" s="18" t="s">
        <v>57</v>
      </c>
      <c r="T16" s="27" t="s">
        <v>74</v>
      </c>
      <c r="U16" s="19">
        <v>11</v>
      </c>
      <c r="V16" s="19">
        <v>4</v>
      </c>
      <c r="W16" s="19">
        <v>2024</v>
      </c>
      <c r="X16" s="28">
        <v>1</v>
      </c>
      <c r="Y16" s="59" t="s">
        <v>208</v>
      </c>
      <c r="Z16" s="59"/>
      <c r="AA16" s="59"/>
      <c r="AB16" s="19"/>
      <c r="AC16" s="19"/>
      <c r="AD16" s="19"/>
      <c r="AE16" s="19"/>
      <c r="AF16" s="19"/>
      <c r="AG16" s="58"/>
      <c r="AH16" s="58"/>
      <c r="AI16" s="58"/>
      <c r="AJ16" s="19"/>
      <c r="AK16" s="19"/>
      <c r="AL16" s="19"/>
      <c r="AM16" s="19"/>
      <c r="AN16" s="18"/>
      <c r="AO16" s="59"/>
      <c r="AP16" s="59"/>
      <c r="AQ16" s="59"/>
      <c r="AR16" s="19"/>
      <c r="AS16" s="19"/>
      <c r="AT16" s="19"/>
      <c r="AU16" s="19"/>
      <c r="AV16" s="7"/>
      <c r="AW16" s="59"/>
      <c r="AX16" s="59"/>
      <c r="AY16" s="59"/>
    </row>
    <row r="17" spans="1:51" s="10" customFormat="1" ht="70.5" customHeight="1" x14ac:dyDescent="0.25">
      <c r="A17" s="19" t="e">
        <f>1+#REF!</f>
        <v>#REF!</v>
      </c>
      <c r="B17" s="19" t="s">
        <v>93</v>
      </c>
      <c r="C17" s="19">
        <v>6</v>
      </c>
      <c r="D17" s="19">
        <v>7</v>
      </c>
      <c r="E17" s="19">
        <v>2023</v>
      </c>
      <c r="F17" s="21" t="s">
        <v>37</v>
      </c>
      <c r="G17" s="20" t="s">
        <v>92</v>
      </c>
      <c r="H17" s="19" t="s">
        <v>95</v>
      </c>
      <c r="I17" s="19" t="s">
        <v>42</v>
      </c>
      <c r="J17" s="19" t="s">
        <v>94</v>
      </c>
      <c r="K17" s="19">
        <v>5</v>
      </c>
      <c r="L17" s="19">
        <v>7</v>
      </c>
      <c r="M17" s="19">
        <v>2023</v>
      </c>
      <c r="N17" s="19">
        <v>30</v>
      </c>
      <c r="O17" s="19">
        <v>11</v>
      </c>
      <c r="P17" s="19">
        <v>2023</v>
      </c>
      <c r="Q17" s="19" t="s">
        <v>151</v>
      </c>
      <c r="R17" s="18" t="s">
        <v>96</v>
      </c>
      <c r="S17" s="18" t="s">
        <v>96</v>
      </c>
      <c r="T17" s="19" t="s">
        <v>195</v>
      </c>
      <c r="U17" s="19">
        <v>11</v>
      </c>
      <c r="V17" s="19">
        <v>4</v>
      </c>
      <c r="W17" s="19">
        <v>2024</v>
      </c>
      <c r="X17" s="18">
        <v>1</v>
      </c>
      <c r="Y17" s="58" t="s">
        <v>197</v>
      </c>
      <c r="Z17" s="58"/>
      <c r="AA17" s="58"/>
      <c r="AB17" s="19"/>
      <c r="AC17" s="19"/>
      <c r="AD17" s="19"/>
      <c r="AE17" s="19"/>
      <c r="AF17" s="19"/>
      <c r="AG17" s="58"/>
      <c r="AH17" s="58"/>
      <c r="AI17" s="58"/>
      <c r="AJ17" s="19"/>
      <c r="AK17" s="19"/>
      <c r="AL17" s="19"/>
      <c r="AM17" s="19"/>
      <c r="AN17" s="18"/>
      <c r="AO17" s="59"/>
      <c r="AP17" s="59"/>
      <c r="AQ17" s="59"/>
      <c r="AR17" s="19"/>
      <c r="AS17" s="19"/>
      <c r="AT17" s="19"/>
      <c r="AU17" s="19"/>
      <c r="AV17" s="7"/>
      <c r="AW17" s="59"/>
      <c r="AX17" s="59"/>
      <c r="AY17" s="59"/>
    </row>
    <row r="18" spans="1:51" s="10" customFormat="1" ht="255" customHeight="1" x14ac:dyDescent="0.25">
      <c r="A18" s="19" t="e">
        <f>1+#REF!</f>
        <v>#REF!</v>
      </c>
      <c r="B18" s="19" t="s">
        <v>68</v>
      </c>
      <c r="C18" s="19">
        <v>4</v>
      </c>
      <c r="D18" s="19">
        <v>1</v>
      </c>
      <c r="E18" s="19">
        <v>2022</v>
      </c>
      <c r="F18" s="25" t="s">
        <v>147</v>
      </c>
      <c r="G18" s="20" t="s">
        <v>36</v>
      </c>
      <c r="H18" s="19" t="s">
        <v>69</v>
      </c>
      <c r="I18" s="19" t="s">
        <v>70</v>
      </c>
      <c r="J18" s="19" t="s">
        <v>72</v>
      </c>
      <c r="K18" s="19">
        <v>13</v>
      </c>
      <c r="L18" s="19">
        <v>1</v>
      </c>
      <c r="M18" s="19">
        <v>2023</v>
      </c>
      <c r="N18" s="19">
        <v>28</v>
      </c>
      <c r="O18" s="19">
        <v>6</v>
      </c>
      <c r="P18" s="19">
        <v>2024</v>
      </c>
      <c r="Q18" s="19" t="s">
        <v>152</v>
      </c>
      <c r="R18" s="19" t="s">
        <v>71</v>
      </c>
      <c r="S18" s="19" t="s">
        <v>71</v>
      </c>
      <c r="T18" s="19" t="s">
        <v>187</v>
      </c>
      <c r="U18" s="19">
        <v>10</v>
      </c>
      <c r="V18" s="19">
        <v>4</v>
      </c>
      <c r="W18" s="19">
        <v>2024</v>
      </c>
      <c r="X18" s="18">
        <v>0</v>
      </c>
      <c r="Y18" s="58" t="s">
        <v>201</v>
      </c>
      <c r="Z18" s="58"/>
      <c r="AA18" s="58"/>
      <c r="AB18" s="19"/>
      <c r="AC18" s="19"/>
      <c r="AD18" s="19"/>
      <c r="AE18" s="19"/>
      <c r="AF18" s="19"/>
      <c r="AG18" s="58"/>
      <c r="AH18" s="58"/>
      <c r="AI18" s="58"/>
      <c r="AJ18" s="19"/>
      <c r="AK18" s="19"/>
      <c r="AL18" s="19"/>
      <c r="AM18" s="19"/>
      <c r="AN18" s="18"/>
      <c r="AO18" s="59"/>
      <c r="AP18" s="59"/>
      <c r="AQ18" s="59"/>
      <c r="AR18" s="19"/>
      <c r="AS18" s="19"/>
      <c r="AT18" s="19"/>
      <c r="AU18" s="19"/>
      <c r="AV18" s="7"/>
      <c r="AW18" s="59"/>
      <c r="AX18" s="59"/>
      <c r="AY18" s="59"/>
    </row>
    <row r="19" spans="1:51" s="10" customFormat="1" ht="137.44999999999999" customHeight="1" x14ac:dyDescent="0.25">
      <c r="A19" s="19" t="e">
        <f>1+#REF!</f>
        <v>#REF!</v>
      </c>
      <c r="B19" s="19" t="s">
        <v>155</v>
      </c>
      <c r="C19" s="19">
        <v>16</v>
      </c>
      <c r="D19" s="19">
        <v>2</v>
      </c>
      <c r="E19" s="19">
        <v>2024</v>
      </c>
      <c r="F19" s="25" t="s">
        <v>147</v>
      </c>
      <c r="G19" s="20" t="s">
        <v>36</v>
      </c>
      <c r="H19" s="19" t="s">
        <v>156</v>
      </c>
      <c r="I19" s="19" t="s">
        <v>168</v>
      </c>
      <c r="J19" s="19" t="s">
        <v>173</v>
      </c>
      <c r="K19" s="19">
        <v>16</v>
      </c>
      <c r="L19" s="19">
        <v>2</v>
      </c>
      <c r="M19" s="19">
        <v>2024</v>
      </c>
      <c r="N19" s="19">
        <v>30</v>
      </c>
      <c r="O19" s="19">
        <v>4</v>
      </c>
      <c r="P19" s="19">
        <v>2024</v>
      </c>
      <c r="Q19" s="19" t="s">
        <v>157</v>
      </c>
      <c r="R19" s="19" t="s">
        <v>165</v>
      </c>
      <c r="S19" s="19" t="s">
        <v>165</v>
      </c>
      <c r="T19" s="19" t="s">
        <v>187</v>
      </c>
      <c r="U19" s="19">
        <v>10</v>
      </c>
      <c r="V19" s="19">
        <v>4</v>
      </c>
      <c r="W19" s="19">
        <v>2024</v>
      </c>
      <c r="X19" s="18">
        <v>1</v>
      </c>
      <c r="Y19" s="58" t="s">
        <v>202</v>
      </c>
      <c r="Z19" s="58"/>
      <c r="AA19" s="58"/>
      <c r="AB19" s="19"/>
      <c r="AC19" s="19"/>
      <c r="AD19" s="19"/>
      <c r="AE19" s="19"/>
      <c r="AF19" s="19"/>
      <c r="AG19" s="58"/>
      <c r="AH19" s="58"/>
      <c r="AI19" s="58"/>
      <c r="AJ19" s="19"/>
      <c r="AK19" s="19"/>
      <c r="AL19" s="19"/>
      <c r="AM19" s="19"/>
      <c r="AN19" s="18"/>
      <c r="AO19" s="59"/>
      <c r="AP19" s="59"/>
      <c r="AQ19" s="59"/>
      <c r="AR19" s="19"/>
      <c r="AS19" s="19"/>
      <c r="AT19" s="19"/>
      <c r="AU19" s="19"/>
      <c r="AV19" s="7"/>
      <c r="AW19" s="59"/>
      <c r="AX19" s="59"/>
      <c r="AY19" s="59"/>
    </row>
    <row r="20" spans="1:51" s="10" customFormat="1" ht="282.60000000000002" customHeight="1" x14ac:dyDescent="0.25">
      <c r="A20" s="19" t="e">
        <f>1+#REF!</f>
        <v>#REF!</v>
      </c>
      <c r="B20" s="19" t="s">
        <v>158</v>
      </c>
      <c r="C20" s="19">
        <v>16</v>
      </c>
      <c r="D20" s="19">
        <v>2</v>
      </c>
      <c r="E20" s="19">
        <v>2024</v>
      </c>
      <c r="F20" s="25" t="s">
        <v>147</v>
      </c>
      <c r="G20" s="20" t="s">
        <v>36</v>
      </c>
      <c r="H20" s="19" t="s">
        <v>177</v>
      </c>
      <c r="I20" s="19" t="s">
        <v>169</v>
      </c>
      <c r="J20" s="19" t="s">
        <v>159</v>
      </c>
      <c r="K20" s="19">
        <v>16</v>
      </c>
      <c r="L20" s="19">
        <v>2</v>
      </c>
      <c r="M20" s="19">
        <v>2024</v>
      </c>
      <c r="N20" s="19">
        <v>30</v>
      </c>
      <c r="O20" s="19">
        <v>6</v>
      </c>
      <c r="P20" s="19">
        <v>2024</v>
      </c>
      <c r="Q20" s="19" t="s">
        <v>157</v>
      </c>
      <c r="R20" s="19" t="s">
        <v>166</v>
      </c>
      <c r="S20" s="19" t="s">
        <v>167</v>
      </c>
      <c r="T20" s="19" t="s">
        <v>187</v>
      </c>
      <c r="U20" s="19">
        <v>10</v>
      </c>
      <c r="V20" s="19">
        <v>4</v>
      </c>
      <c r="W20" s="19">
        <v>2024</v>
      </c>
      <c r="X20" s="18">
        <v>0</v>
      </c>
      <c r="Y20" s="58" t="s">
        <v>203</v>
      </c>
      <c r="Z20" s="58"/>
      <c r="AA20" s="58"/>
      <c r="AB20" s="19"/>
      <c r="AC20" s="19"/>
      <c r="AD20" s="19"/>
      <c r="AE20" s="19"/>
      <c r="AF20" s="19"/>
      <c r="AG20" s="58"/>
      <c r="AH20" s="58"/>
      <c r="AI20" s="58"/>
      <c r="AJ20" s="19"/>
      <c r="AK20" s="19"/>
      <c r="AL20" s="19"/>
      <c r="AM20" s="19"/>
      <c r="AN20" s="18"/>
      <c r="AO20" s="59"/>
      <c r="AP20" s="59"/>
      <c r="AQ20" s="59"/>
      <c r="AR20" s="19"/>
      <c r="AS20" s="19"/>
      <c r="AT20" s="19"/>
      <c r="AU20" s="19"/>
      <c r="AV20" s="7"/>
      <c r="AW20" s="59"/>
      <c r="AX20" s="59"/>
      <c r="AY20" s="59"/>
    </row>
    <row r="21" spans="1:51" s="10" customFormat="1" ht="282.60000000000002" customHeight="1" x14ac:dyDescent="0.25">
      <c r="A21" s="19" t="e">
        <f>1+#REF!</f>
        <v>#REF!</v>
      </c>
      <c r="B21" s="19" t="s">
        <v>160</v>
      </c>
      <c r="C21" s="19">
        <v>16</v>
      </c>
      <c r="D21" s="19">
        <v>2</v>
      </c>
      <c r="E21" s="19">
        <v>2024</v>
      </c>
      <c r="F21" s="25" t="s">
        <v>147</v>
      </c>
      <c r="G21" s="20" t="s">
        <v>36</v>
      </c>
      <c r="H21" s="19" t="s">
        <v>178</v>
      </c>
      <c r="I21" s="19" t="s">
        <v>170</v>
      </c>
      <c r="J21" s="19" t="s">
        <v>174</v>
      </c>
      <c r="K21" s="19">
        <v>16</v>
      </c>
      <c r="L21" s="19">
        <v>2</v>
      </c>
      <c r="M21" s="19">
        <v>2024</v>
      </c>
      <c r="N21" s="19">
        <v>30</v>
      </c>
      <c r="O21" s="19">
        <v>4</v>
      </c>
      <c r="P21" s="19">
        <v>2024</v>
      </c>
      <c r="Q21" s="19" t="s">
        <v>157</v>
      </c>
      <c r="R21" s="19" t="s">
        <v>175</v>
      </c>
      <c r="S21" s="19" t="s">
        <v>175</v>
      </c>
      <c r="T21" s="19" t="s">
        <v>187</v>
      </c>
      <c r="U21" s="19">
        <v>10</v>
      </c>
      <c r="V21" s="19">
        <v>4</v>
      </c>
      <c r="W21" s="19">
        <v>2024</v>
      </c>
      <c r="X21" s="18">
        <v>0.5</v>
      </c>
      <c r="Y21" s="58" t="s">
        <v>185</v>
      </c>
      <c r="Z21" s="58"/>
      <c r="AA21" s="58"/>
      <c r="AB21" s="19"/>
      <c r="AC21" s="19"/>
      <c r="AD21" s="19"/>
      <c r="AE21" s="19"/>
      <c r="AF21" s="19"/>
      <c r="AG21" s="58"/>
      <c r="AH21" s="58"/>
      <c r="AI21" s="58"/>
      <c r="AJ21" s="19"/>
      <c r="AK21" s="19"/>
      <c r="AL21" s="19"/>
      <c r="AM21" s="19"/>
      <c r="AN21" s="18"/>
      <c r="AO21" s="59"/>
      <c r="AP21" s="59"/>
      <c r="AQ21" s="59"/>
      <c r="AR21" s="19"/>
      <c r="AS21" s="19"/>
      <c r="AT21" s="19"/>
      <c r="AU21" s="19"/>
      <c r="AV21" s="7"/>
      <c r="AW21" s="59"/>
      <c r="AX21" s="59"/>
      <c r="AY21" s="59"/>
    </row>
    <row r="22" spans="1:51" s="10" customFormat="1" ht="195.95" customHeight="1" x14ac:dyDescent="0.25">
      <c r="A22" s="19" t="e">
        <f>1+#REF!</f>
        <v>#REF!</v>
      </c>
      <c r="B22" s="19" t="s">
        <v>161</v>
      </c>
      <c r="C22" s="19">
        <v>16</v>
      </c>
      <c r="D22" s="19">
        <v>2</v>
      </c>
      <c r="E22" s="19">
        <v>2024</v>
      </c>
      <c r="F22" s="25" t="s">
        <v>147</v>
      </c>
      <c r="G22" s="20" t="s">
        <v>36</v>
      </c>
      <c r="H22" s="19" t="s">
        <v>162</v>
      </c>
      <c r="I22" s="19" t="s">
        <v>171</v>
      </c>
      <c r="J22" s="19" t="s">
        <v>163</v>
      </c>
      <c r="K22" s="19">
        <v>16</v>
      </c>
      <c r="L22" s="19">
        <v>2</v>
      </c>
      <c r="M22" s="19">
        <v>2024</v>
      </c>
      <c r="N22" s="19">
        <v>30</v>
      </c>
      <c r="O22" s="19">
        <v>4</v>
      </c>
      <c r="P22" s="19">
        <v>2024</v>
      </c>
      <c r="Q22" s="19" t="s">
        <v>172</v>
      </c>
      <c r="R22" s="19" t="s">
        <v>176</v>
      </c>
      <c r="S22" s="19" t="s">
        <v>164</v>
      </c>
      <c r="T22" s="19" t="s">
        <v>187</v>
      </c>
      <c r="U22" s="19">
        <v>10</v>
      </c>
      <c r="V22" s="19">
        <v>4</v>
      </c>
      <c r="W22" s="19">
        <v>2024</v>
      </c>
      <c r="X22" s="18">
        <v>0.75</v>
      </c>
      <c r="Y22" s="58" t="s">
        <v>186</v>
      </c>
      <c r="Z22" s="58"/>
      <c r="AA22" s="58"/>
      <c r="AB22" s="19"/>
      <c r="AC22" s="19"/>
      <c r="AD22" s="19"/>
      <c r="AE22" s="19"/>
      <c r="AF22" s="19"/>
      <c r="AG22" s="58"/>
      <c r="AH22" s="58"/>
      <c r="AI22" s="58"/>
      <c r="AJ22" s="19"/>
      <c r="AK22" s="19"/>
      <c r="AL22" s="19"/>
      <c r="AM22" s="19"/>
      <c r="AN22" s="18"/>
      <c r="AO22" s="59"/>
      <c r="AP22" s="59"/>
      <c r="AQ22" s="59"/>
      <c r="AR22" s="19"/>
      <c r="AS22" s="19"/>
      <c r="AT22" s="19"/>
      <c r="AU22" s="19"/>
      <c r="AV22" s="7"/>
      <c r="AW22" s="59"/>
      <c r="AX22" s="59"/>
      <c r="AY22" s="59"/>
    </row>
    <row r="23" spans="1:51" s="10" customFormat="1" ht="150" customHeight="1" x14ac:dyDescent="0.25">
      <c r="A23" s="60" t="e">
        <f>1+#REF!</f>
        <v>#REF!</v>
      </c>
      <c r="B23" s="60" t="s">
        <v>115</v>
      </c>
      <c r="C23" s="60">
        <v>19</v>
      </c>
      <c r="D23" s="60">
        <v>7</v>
      </c>
      <c r="E23" s="60">
        <v>2023</v>
      </c>
      <c r="F23" s="62" t="s">
        <v>38</v>
      </c>
      <c r="G23" s="63" t="s">
        <v>92</v>
      </c>
      <c r="H23" s="60" t="s">
        <v>116</v>
      </c>
      <c r="I23" s="60" t="s">
        <v>118</v>
      </c>
      <c r="J23" s="19" t="s">
        <v>181</v>
      </c>
      <c r="K23" s="19">
        <v>19</v>
      </c>
      <c r="L23" s="19">
        <v>7</v>
      </c>
      <c r="M23" s="19">
        <v>2023</v>
      </c>
      <c r="N23" s="19">
        <v>30</v>
      </c>
      <c r="O23" s="19">
        <v>3</v>
      </c>
      <c r="P23" s="19">
        <v>2024</v>
      </c>
      <c r="Q23" s="19" t="s">
        <v>117</v>
      </c>
      <c r="R23" s="19" t="s">
        <v>182</v>
      </c>
      <c r="S23" s="19" t="s">
        <v>183</v>
      </c>
      <c r="T23" s="19" t="s">
        <v>195</v>
      </c>
      <c r="U23" s="19">
        <v>11</v>
      </c>
      <c r="V23" s="19">
        <v>4</v>
      </c>
      <c r="W23" s="19">
        <v>2024</v>
      </c>
      <c r="X23" s="18">
        <v>1</v>
      </c>
      <c r="Y23" s="59" t="s">
        <v>209</v>
      </c>
      <c r="Z23" s="59"/>
      <c r="AA23" s="59"/>
      <c r="AB23" s="19"/>
      <c r="AC23" s="19"/>
      <c r="AD23" s="19"/>
      <c r="AE23" s="19"/>
      <c r="AF23" s="19"/>
      <c r="AG23" s="58"/>
      <c r="AH23" s="58"/>
      <c r="AI23" s="58"/>
      <c r="AJ23" s="19"/>
      <c r="AK23" s="19"/>
      <c r="AL23" s="19"/>
      <c r="AM23" s="19"/>
      <c r="AN23" s="18"/>
      <c r="AO23" s="59"/>
      <c r="AP23" s="59"/>
      <c r="AQ23" s="59"/>
      <c r="AR23" s="19"/>
      <c r="AS23" s="19"/>
      <c r="AT23" s="19"/>
      <c r="AU23" s="19"/>
      <c r="AV23" s="7"/>
      <c r="AW23" s="59"/>
      <c r="AX23" s="59"/>
      <c r="AY23" s="59"/>
    </row>
    <row r="24" spans="1:51" s="10" customFormat="1" ht="84.75" customHeight="1" x14ac:dyDescent="0.25">
      <c r="A24" s="60"/>
      <c r="B24" s="60"/>
      <c r="C24" s="60"/>
      <c r="D24" s="60"/>
      <c r="E24" s="60"/>
      <c r="F24" s="62"/>
      <c r="G24" s="63"/>
      <c r="H24" s="60"/>
      <c r="I24" s="60"/>
      <c r="J24" s="19" t="s">
        <v>130</v>
      </c>
      <c r="K24" s="19">
        <v>19</v>
      </c>
      <c r="L24" s="19">
        <v>7</v>
      </c>
      <c r="M24" s="19">
        <v>2023</v>
      </c>
      <c r="N24" s="19">
        <v>30</v>
      </c>
      <c r="O24" s="19">
        <v>3</v>
      </c>
      <c r="P24" s="19">
        <v>2024</v>
      </c>
      <c r="Q24" s="19" t="s">
        <v>117</v>
      </c>
      <c r="R24" s="19" t="s">
        <v>182</v>
      </c>
      <c r="S24" s="19" t="s">
        <v>183</v>
      </c>
      <c r="T24" s="19" t="s">
        <v>195</v>
      </c>
      <c r="U24" s="19">
        <v>11</v>
      </c>
      <c r="V24" s="19">
        <v>4</v>
      </c>
      <c r="W24" s="19">
        <v>2024</v>
      </c>
      <c r="X24" s="18">
        <v>1</v>
      </c>
      <c r="Y24" s="59" t="s">
        <v>210</v>
      </c>
      <c r="Z24" s="59"/>
      <c r="AA24" s="59"/>
      <c r="AB24" s="19"/>
      <c r="AC24" s="19"/>
      <c r="AD24" s="19"/>
      <c r="AE24" s="19"/>
      <c r="AF24" s="19"/>
      <c r="AG24" s="58"/>
      <c r="AH24" s="58"/>
      <c r="AI24" s="58"/>
      <c r="AJ24" s="19"/>
      <c r="AK24" s="19"/>
      <c r="AL24" s="19"/>
      <c r="AM24" s="19"/>
      <c r="AN24" s="18"/>
      <c r="AO24" s="59"/>
      <c r="AP24" s="59"/>
      <c r="AQ24" s="59"/>
      <c r="AR24" s="19"/>
      <c r="AS24" s="19"/>
      <c r="AT24" s="19"/>
      <c r="AU24" s="19"/>
      <c r="AV24" s="7"/>
      <c r="AW24" s="59"/>
      <c r="AX24" s="59"/>
      <c r="AY24" s="59"/>
    </row>
    <row r="25" spans="1:51" s="10" customFormat="1" ht="169.5" customHeight="1" x14ac:dyDescent="0.25">
      <c r="A25" s="19" t="e">
        <f>1+#REF!</f>
        <v>#REF!</v>
      </c>
      <c r="B25" s="19" t="s">
        <v>122</v>
      </c>
      <c r="C25" s="19">
        <v>19</v>
      </c>
      <c r="D25" s="19">
        <v>7</v>
      </c>
      <c r="E25" s="19">
        <v>2023</v>
      </c>
      <c r="F25" s="22" t="s">
        <v>38</v>
      </c>
      <c r="G25" s="20" t="s">
        <v>92</v>
      </c>
      <c r="H25" s="19" t="s">
        <v>121</v>
      </c>
      <c r="I25" s="19" t="s">
        <v>42</v>
      </c>
      <c r="J25" s="19" t="s">
        <v>184</v>
      </c>
      <c r="K25" s="19">
        <v>19</v>
      </c>
      <c r="L25" s="19">
        <v>7</v>
      </c>
      <c r="M25" s="19">
        <v>2023</v>
      </c>
      <c r="N25" s="19">
        <v>30</v>
      </c>
      <c r="O25" s="19">
        <v>6</v>
      </c>
      <c r="P25" s="19">
        <v>2024</v>
      </c>
      <c r="Q25" s="19" t="s">
        <v>117</v>
      </c>
      <c r="R25" s="19" t="s">
        <v>119</v>
      </c>
      <c r="S25" s="19" t="s">
        <v>120</v>
      </c>
      <c r="T25" s="19" t="s">
        <v>187</v>
      </c>
      <c r="U25" s="19">
        <v>11</v>
      </c>
      <c r="V25" s="19">
        <v>4</v>
      </c>
      <c r="W25" s="19">
        <v>2024</v>
      </c>
      <c r="X25" s="18">
        <v>0.5</v>
      </c>
      <c r="Y25" s="58" t="s">
        <v>200</v>
      </c>
      <c r="Z25" s="58"/>
      <c r="AA25" s="58"/>
      <c r="AB25" s="19"/>
      <c r="AC25" s="19"/>
      <c r="AD25" s="19"/>
      <c r="AE25" s="19"/>
      <c r="AF25" s="19"/>
      <c r="AG25" s="58"/>
      <c r="AH25" s="58"/>
      <c r="AI25" s="58"/>
      <c r="AJ25" s="19"/>
      <c r="AK25" s="19"/>
      <c r="AL25" s="19"/>
      <c r="AM25" s="19"/>
      <c r="AN25" s="18"/>
      <c r="AO25" s="59"/>
      <c r="AP25" s="59"/>
      <c r="AQ25" s="59"/>
      <c r="AR25" s="19"/>
      <c r="AS25" s="19"/>
      <c r="AT25" s="19"/>
      <c r="AU25" s="19"/>
      <c r="AV25" s="7"/>
      <c r="AW25" s="59"/>
      <c r="AX25" s="59"/>
      <c r="AY25" s="59"/>
    </row>
    <row r="26" spans="1:51" s="10" customFormat="1" ht="153" x14ac:dyDescent="0.25">
      <c r="A26" s="60" t="e">
        <f>1+#REF!</f>
        <v>#REF!</v>
      </c>
      <c r="B26" s="60" t="s">
        <v>58</v>
      </c>
      <c r="C26" s="60">
        <v>2</v>
      </c>
      <c r="D26" s="60">
        <v>6</v>
      </c>
      <c r="E26" s="60">
        <v>2022</v>
      </c>
      <c r="F26" s="70" t="s">
        <v>53</v>
      </c>
      <c r="G26" s="63" t="s">
        <v>36</v>
      </c>
      <c r="H26" s="61" t="s">
        <v>179</v>
      </c>
      <c r="I26" s="60" t="s">
        <v>59</v>
      </c>
      <c r="J26" s="19" t="s">
        <v>75</v>
      </c>
      <c r="K26" s="19">
        <v>8</v>
      </c>
      <c r="L26" s="19">
        <v>5</v>
      </c>
      <c r="M26" s="19">
        <v>2023</v>
      </c>
      <c r="N26" s="19">
        <v>30</v>
      </c>
      <c r="O26" s="19">
        <v>3</v>
      </c>
      <c r="P26" s="19">
        <v>2024</v>
      </c>
      <c r="Q26" s="19" t="s">
        <v>153</v>
      </c>
      <c r="R26" s="19" t="s">
        <v>77</v>
      </c>
      <c r="S26" s="19" t="s">
        <v>77</v>
      </c>
      <c r="T26" s="19" t="s">
        <v>73</v>
      </c>
      <c r="U26" s="19">
        <v>11</v>
      </c>
      <c r="V26" s="19">
        <v>4</v>
      </c>
      <c r="W26" s="19">
        <v>2024</v>
      </c>
      <c r="X26" s="18">
        <v>0.5</v>
      </c>
      <c r="Y26" s="58" t="s">
        <v>211</v>
      </c>
      <c r="Z26" s="58"/>
      <c r="AA26" s="58"/>
      <c r="AB26" s="19"/>
      <c r="AC26" s="19"/>
      <c r="AD26" s="19"/>
      <c r="AE26" s="19"/>
      <c r="AF26" s="19"/>
      <c r="AG26" s="58"/>
      <c r="AH26" s="58"/>
      <c r="AI26" s="58"/>
      <c r="AJ26" s="19"/>
      <c r="AK26" s="19"/>
      <c r="AL26" s="19"/>
      <c r="AM26" s="19"/>
      <c r="AN26" s="18"/>
      <c r="AO26" s="59"/>
      <c r="AP26" s="59"/>
      <c r="AQ26" s="59"/>
      <c r="AR26" s="19"/>
      <c r="AS26" s="19"/>
      <c r="AT26" s="19"/>
      <c r="AU26" s="19"/>
      <c r="AV26" s="7"/>
      <c r="AW26" s="59"/>
      <c r="AX26" s="59"/>
      <c r="AY26" s="59"/>
    </row>
    <row r="27" spans="1:51" s="10" customFormat="1" ht="127.5" x14ac:dyDescent="0.25">
      <c r="A27" s="60"/>
      <c r="B27" s="60"/>
      <c r="C27" s="60"/>
      <c r="D27" s="60"/>
      <c r="E27" s="60"/>
      <c r="F27" s="70"/>
      <c r="G27" s="63"/>
      <c r="H27" s="61"/>
      <c r="I27" s="60"/>
      <c r="J27" s="19" t="s">
        <v>76</v>
      </c>
      <c r="K27" s="19">
        <v>8</v>
      </c>
      <c r="L27" s="19">
        <v>5</v>
      </c>
      <c r="M27" s="19">
        <v>2023</v>
      </c>
      <c r="N27" s="19">
        <v>30</v>
      </c>
      <c r="O27" s="19">
        <v>3</v>
      </c>
      <c r="P27" s="19">
        <v>2024</v>
      </c>
      <c r="Q27" s="19" t="s">
        <v>153</v>
      </c>
      <c r="R27" s="19" t="s">
        <v>78</v>
      </c>
      <c r="S27" s="19" t="s">
        <v>78</v>
      </c>
      <c r="T27" s="19" t="s">
        <v>73</v>
      </c>
      <c r="U27" s="19">
        <v>11</v>
      </c>
      <c r="V27" s="19">
        <v>4</v>
      </c>
      <c r="W27" s="19">
        <v>2024</v>
      </c>
      <c r="X27" s="18">
        <v>0</v>
      </c>
      <c r="Y27" s="58" t="s">
        <v>211</v>
      </c>
      <c r="Z27" s="58"/>
      <c r="AA27" s="58"/>
      <c r="AB27" s="19"/>
      <c r="AC27" s="19"/>
      <c r="AD27" s="19"/>
      <c r="AE27" s="19"/>
      <c r="AF27" s="19"/>
      <c r="AG27" s="58"/>
      <c r="AH27" s="58"/>
      <c r="AI27" s="58"/>
      <c r="AJ27" s="19"/>
      <c r="AK27" s="19"/>
      <c r="AL27" s="19"/>
      <c r="AM27" s="19"/>
      <c r="AN27" s="18"/>
      <c r="AO27" s="59"/>
      <c r="AP27" s="59"/>
      <c r="AQ27" s="59"/>
      <c r="AR27" s="19"/>
      <c r="AS27" s="19"/>
      <c r="AT27" s="19"/>
      <c r="AU27" s="19"/>
      <c r="AV27" s="7"/>
      <c r="AW27" s="59"/>
      <c r="AX27" s="59"/>
      <c r="AY27" s="59"/>
    </row>
    <row r="28" spans="1:51" s="10" customFormat="1" ht="409.5" customHeight="1" x14ac:dyDescent="0.25">
      <c r="A28" s="19" t="e">
        <f>1+A26</f>
        <v>#REF!</v>
      </c>
      <c r="B28" s="19" t="s">
        <v>63</v>
      </c>
      <c r="C28" s="19">
        <v>23</v>
      </c>
      <c r="D28" s="19">
        <v>9</v>
      </c>
      <c r="E28" s="19">
        <v>2022</v>
      </c>
      <c r="F28" s="21" t="s">
        <v>53</v>
      </c>
      <c r="G28" s="20" t="s">
        <v>36</v>
      </c>
      <c r="H28" s="19" t="s">
        <v>67</v>
      </c>
      <c r="I28" s="19" t="s">
        <v>64</v>
      </c>
      <c r="J28" s="19" t="s">
        <v>65</v>
      </c>
      <c r="K28" s="19">
        <v>23</v>
      </c>
      <c r="L28" s="19">
        <v>9</v>
      </c>
      <c r="M28" s="19">
        <v>2022</v>
      </c>
      <c r="N28" s="19">
        <v>30</v>
      </c>
      <c r="O28" s="19">
        <v>4</v>
      </c>
      <c r="P28" s="19">
        <v>2024</v>
      </c>
      <c r="Q28" s="19" t="s">
        <v>153</v>
      </c>
      <c r="R28" s="19" t="s">
        <v>66</v>
      </c>
      <c r="S28" s="19" t="s">
        <v>66</v>
      </c>
      <c r="T28" s="19" t="s">
        <v>187</v>
      </c>
      <c r="U28" s="19">
        <v>11</v>
      </c>
      <c r="V28" s="19">
        <v>4</v>
      </c>
      <c r="W28" s="19">
        <v>2024</v>
      </c>
      <c r="X28" s="18">
        <v>0</v>
      </c>
      <c r="Y28" s="58" t="s">
        <v>212</v>
      </c>
      <c r="Z28" s="58"/>
      <c r="AA28" s="58"/>
      <c r="AB28" s="19"/>
      <c r="AC28" s="19"/>
      <c r="AD28" s="19"/>
      <c r="AE28" s="19"/>
      <c r="AF28" s="19"/>
      <c r="AG28" s="58"/>
      <c r="AH28" s="58"/>
      <c r="AI28" s="58"/>
      <c r="AJ28" s="19"/>
      <c r="AK28" s="19"/>
      <c r="AL28" s="19"/>
      <c r="AM28" s="19"/>
      <c r="AN28" s="18"/>
      <c r="AO28" s="59"/>
      <c r="AP28" s="59"/>
      <c r="AQ28" s="59"/>
      <c r="AR28" s="19"/>
      <c r="AS28" s="19"/>
      <c r="AT28" s="19"/>
      <c r="AU28" s="19"/>
      <c r="AV28" s="7"/>
      <c r="AW28" s="59"/>
      <c r="AX28" s="59"/>
      <c r="AY28" s="59"/>
    </row>
    <row r="29" spans="1:51" s="10" customFormat="1" ht="189.75" customHeight="1" x14ac:dyDescent="0.25">
      <c r="A29" s="19" t="e">
        <f>1+#REF!</f>
        <v>#REF!</v>
      </c>
      <c r="B29" s="19" t="s">
        <v>97</v>
      </c>
      <c r="C29" s="19">
        <v>12</v>
      </c>
      <c r="D29" s="19">
        <v>7</v>
      </c>
      <c r="E29" s="19">
        <v>2023</v>
      </c>
      <c r="F29" s="21" t="s">
        <v>53</v>
      </c>
      <c r="G29" s="20" t="s">
        <v>92</v>
      </c>
      <c r="H29" s="19" t="s">
        <v>180</v>
      </c>
      <c r="I29" s="19" t="s">
        <v>98</v>
      </c>
      <c r="J29" s="19" t="s">
        <v>99</v>
      </c>
      <c r="K29" s="19">
        <v>12</v>
      </c>
      <c r="L29" s="19">
        <v>7</v>
      </c>
      <c r="M29" s="19">
        <v>2023</v>
      </c>
      <c r="N29" s="19">
        <v>30</v>
      </c>
      <c r="O29" s="19">
        <v>4</v>
      </c>
      <c r="P29" s="19">
        <v>2024</v>
      </c>
      <c r="Q29" s="19" t="s">
        <v>153</v>
      </c>
      <c r="R29" s="19" t="s">
        <v>100</v>
      </c>
      <c r="S29" s="19" t="s">
        <v>100</v>
      </c>
      <c r="T29" s="19" t="s">
        <v>187</v>
      </c>
      <c r="U29" s="19">
        <v>11</v>
      </c>
      <c r="V29" s="19">
        <v>4</v>
      </c>
      <c r="W29" s="19">
        <v>2024</v>
      </c>
      <c r="X29" s="18">
        <v>0</v>
      </c>
      <c r="Y29" s="58" t="s">
        <v>213</v>
      </c>
      <c r="Z29" s="58"/>
      <c r="AA29" s="58"/>
      <c r="AB29" s="19"/>
      <c r="AC29" s="19"/>
      <c r="AD29" s="19"/>
      <c r="AE29" s="19"/>
      <c r="AF29" s="19"/>
      <c r="AG29" s="58"/>
      <c r="AH29" s="58"/>
      <c r="AI29" s="58"/>
      <c r="AJ29" s="19"/>
      <c r="AK29" s="19"/>
      <c r="AL29" s="19"/>
      <c r="AM29" s="19"/>
      <c r="AN29" s="18"/>
      <c r="AO29" s="59"/>
      <c r="AP29" s="59"/>
      <c r="AQ29" s="59"/>
      <c r="AR29" s="19"/>
      <c r="AS29" s="19"/>
      <c r="AT29" s="19"/>
      <c r="AU29" s="19"/>
      <c r="AV29" s="7"/>
      <c r="AW29" s="59"/>
      <c r="AX29" s="59"/>
      <c r="AY29" s="59"/>
    </row>
    <row r="30" spans="1:51" s="10" customFormat="1" ht="118.5" customHeight="1" x14ac:dyDescent="0.25">
      <c r="A30" s="60" t="e">
        <f>1+#REF!</f>
        <v>#REF!</v>
      </c>
      <c r="B30" s="60" t="s">
        <v>103</v>
      </c>
      <c r="C30" s="60">
        <v>7</v>
      </c>
      <c r="D30" s="60">
        <v>7</v>
      </c>
      <c r="E30" s="60">
        <v>2023</v>
      </c>
      <c r="F30" s="73" t="s">
        <v>148</v>
      </c>
      <c r="G30" s="63" t="s">
        <v>92</v>
      </c>
      <c r="H30" s="60" t="s">
        <v>111</v>
      </c>
      <c r="I30" s="60" t="s">
        <v>112</v>
      </c>
      <c r="J30" s="19" t="s">
        <v>143</v>
      </c>
      <c r="K30" s="19">
        <v>7</v>
      </c>
      <c r="L30" s="19">
        <v>7</v>
      </c>
      <c r="M30" s="19">
        <v>2023</v>
      </c>
      <c r="N30" s="12">
        <v>30</v>
      </c>
      <c r="O30" s="13">
        <v>5</v>
      </c>
      <c r="P30" s="13">
        <v>2024</v>
      </c>
      <c r="Q30" s="19" t="s">
        <v>149</v>
      </c>
      <c r="R30" s="18" t="s">
        <v>105</v>
      </c>
      <c r="S30" s="18" t="s">
        <v>105</v>
      </c>
      <c r="T30" s="19" t="s">
        <v>187</v>
      </c>
      <c r="U30" s="19">
        <v>10</v>
      </c>
      <c r="V30" s="19">
        <v>4</v>
      </c>
      <c r="W30" s="19">
        <v>2024</v>
      </c>
      <c r="X30" s="18">
        <v>0</v>
      </c>
      <c r="Y30" s="58" t="s">
        <v>214</v>
      </c>
      <c r="Z30" s="58"/>
      <c r="AA30" s="58"/>
      <c r="AB30" s="19"/>
      <c r="AC30" s="19"/>
      <c r="AD30" s="19"/>
      <c r="AE30" s="19"/>
      <c r="AF30" s="19"/>
      <c r="AG30" s="58"/>
      <c r="AH30" s="58"/>
      <c r="AI30" s="58"/>
      <c r="AJ30" s="19"/>
      <c r="AK30" s="19"/>
      <c r="AL30" s="19"/>
      <c r="AM30" s="19"/>
      <c r="AN30" s="18"/>
      <c r="AO30" s="59"/>
      <c r="AP30" s="59"/>
      <c r="AQ30" s="59"/>
      <c r="AR30" s="19"/>
      <c r="AS30" s="19"/>
      <c r="AT30" s="19"/>
      <c r="AU30" s="19"/>
      <c r="AV30" s="7"/>
      <c r="AW30" s="59"/>
      <c r="AX30" s="59"/>
      <c r="AY30" s="59"/>
    </row>
    <row r="31" spans="1:51" s="10" customFormat="1" ht="118.5" customHeight="1" x14ac:dyDescent="0.25">
      <c r="A31" s="60"/>
      <c r="B31" s="60"/>
      <c r="C31" s="60"/>
      <c r="D31" s="60"/>
      <c r="E31" s="60"/>
      <c r="F31" s="73"/>
      <c r="G31" s="63"/>
      <c r="H31" s="60"/>
      <c r="I31" s="60"/>
      <c r="J31" s="19" t="s">
        <v>104</v>
      </c>
      <c r="K31" s="19">
        <v>7</v>
      </c>
      <c r="L31" s="19">
        <v>7</v>
      </c>
      <c r="M31" s="19">
        <v>2023</v>
      </c>
      <c r="N31" s="12">
        <v>30</v>
      </c>
      <c r="O31" s="13">
        <v>6</v>
      </c>
      <c r="P31" s="13">
        <v>2024</v>
      </c>
      <c r="Q31" s="19" t="s">
        <v>149</v>
      </c>
      <c r="R31" s="18" t="s">
        <v>106</v>
      </c>
      <c r="S31" s="18" t="s">
        <v>106</v>
      </c>
      <c r="T31" s="19" t="s">
        <v>187</v>
      </c>
      <c r="U31" s="19">
        <v>10</v>
      </c>
      <c r="V31" s="19">
        <v>4</v>
      </c>
      <c r="W31" s="19">
        <v>2024</v>
      </c>
      <c r="X31" s="18">
        <v>0</v>
      </c>
      <c r="Y31" s="58" t="s">
        <v>215</v>
      </c>
      <c r="Z31" s="58"/>
      <c r="AA31" s="58"/>
      <c r="AB31" s="19"/>
      <c r="AC31" s="19"/>
      <c r="AD31" s="19"/>
      <c r="AE31" s="19"/>
      <c r="AF31" s="19"/>
      <c r="AG31" s="58"/>
      <c r="AH31" s="58"/>
      <c r="AI31" s="58"/>
      <c r="AJ31" s="19"/>
      <c r="AK31" s="19"/>
      <c r="AL31" s="19"/>
      <c r="AM31" s="19"/>
      <c r="AN31" s="18"/>
      <c r="AO31" s="59"/>
      <c r="AP31" s="59"/>
      <c r="AQ31" s="59"/>
      <c r="AR31" s="19"/>
      <c r="AS31" s="19"/>
      <c r="AT31" s="19"/>
      <c r="AU31" s="19"/>
      <c r="AV31" s="7"/>
      <c r="AW31" s="59"/>
      <c r="AX31" s="59"/>
      <c r="AY31" s="59"/>
    </row>
    <row r="32" spans="1:51" s="10" customFormat="1" ht="118.5" customHeight="1" x14ac:dyDescent="0.25">
      <c r="A32" s="60"/>
      <c r="B32" s="60"/>
      <c r="C32" s="60"/>
      <c r="D32" s="60"/>
      <c r="E32" s="60"/>
      <c r="F32" s="73"/>
      <c r="G32" s="63"/>
      <c r="H32" s="60"/>
      <c r="I32" s="60"/>
      <c r="J32" s="19" t="s">
        <v>113</v>
      </c>
      <c r="K32" s="19">
        <v>7</v>
      </c>
      <c r="L32" s="19">
        <v>7</v>
      </c>
      <c r="M32" s="19">
        <v>2023</v>
      </c>
      <c r="N32" s="12">
        <v>30</v>
      </c>
      <c r="O32" s="13">
        <v>6</v>
      </c>
      <c r="P32" s="13">
        <v>2024</v>
      </c>
      <c r="Q32" s="19" t="s">
        <v>149</v>
      </c>
      <c r="R32" s="19" t="s">
        <v>107</v>
      </c>
      <c r="S32" s="19" t="s">
        <v>107</v>
      </c>
      <c r="T32" s="19" t="s">
        <v>187</v>
      </c>
      <c r="U32" s="19">
        <v>10</v>
      </c>
      <c r="V32" s="19">
        <v>4</v>
      </c>
      <c r="W32" s="19">
        <v>2024</v>
      </c>
      <c r="X32" s="18">
        <v>0</v>
      </c>
      <c r="Y32" s="58" t="s">
        <v>190</v>
      </c>
      <c r="Z32" s="58"/>
      <c r="AA32" s="58"/>
      <c r="AB32" s="19"/>
      <c r="AC32" s="19"/>
      <c r="AD32" s="19"/>
      <c r="AE32" s="19"/>
      <c r="AF32" s="19"/>
      <c r="AG32" s="58"/>
      <c r="AH32" s="58"/>
      <c r="AI32" s="58"/>
      <c r="AJ32" s="19"/>
      <c r="AK32" s="19"/>
      <c r="AL32" s="19"/>
      <c r="AM32" s="19"/>
      <c r="AN32" s="18"/>
      <c r="AO32" s="59"/>
      <c r="AP32" s="59"/>
      <c r="AQ32" s="59"/>
      <c r="AR32" s="19"/>
      <c r="AS32" s="19"/>
      <c r="AT32" s="19"/>
      <c r="AU32" s="19"/>
      <c r="AV32" s="7"/>
      <c r="AW32" s="59"/>
      <c r="AX32" s="59"/>
      <c r="AY32" s="59"/>
    </row>
    <row r="33" spans="1:51" s="10" customFormat="1" ht="118.5" customHeight="1" x14ac:dyDescent="0.25">
      <c r="A33" s="60"/>
      <c r="B33" s="60"/>
      <c r="C33" s="60"/>
      <c r="D33" s="60"/>
      <c r="E33" s="60"/>
      <c r="F33" s="73"/>
      <c r="G33" s="63"/>
      <c r="H33" s="60"/>
      <c r="I33" s="60"/>
      <c r="J33" s="19" t="s">
        <v>142</v>
      </c>
      <c r="K33" s="19">
        <v>7</v>
      </c>
      <c r="L33" s="19">
        <v>7</v>
      </c>
      <c r="M33" s="19">
        <v>2023</v>
      </c>
      <c r="N33" s="12">
        <v>30</v>
      </c>
      <c r="O33" s="13">
        <v>6</v>
      </c>
      <c r="P33" s="13">
        <v>2024</v>
      </c>
      <c r="Q33" s="19" t="s">
        <v>149</v>
      </c>
      <c r="R33" s="18" t="s">
        <v>114</v>
      </c>
      <c r="S33" s="18" t="s">
        <v>114</v>
      </c>
      <c r="T33" s="19" t="s">
        <v>187</v>
      </c>
      <c r="U33" s="19">
        <v>10</v>
      </c>
      <c r="V33" s="19">
        <v>4</v>
      </c>
      <c r="W33" s="19">
        <v>2024</v>
      </c>
      <c r="X33" s="18">
        <v>0</v>
      </c>
      <c r="Y33" s="58" t="s">
        <v>191</v>
      </c>
      <c r="Z33" s="58"/>
      <c r="AA33" s="58"/>
      <c r="AB33" s="19"/>
      <c r="AC33" s="19"/>
      <c r="AD33" s="19"/>
      <c r="AE33" s="19"/>
      <c r="AF33" s="19"/>
      <c r="AG33" s="58"/>
      <c r="AH33" s="58"/>
      <c r="AI33" s="58"/>
      <c r="AJ33" s="19"/>
      <c r="AK33" s="19"/>
      <c r="AL33" s="19"/>
      <c r="AM33" s="19"/>
      <c r="AN33" s="18"/>
      <c r="AO33" s="59"/>
      <c r="AP33" s="59"/>
      <c r="AQ33" s="59"/>
      <c r="AR33" s="19"/>
      <c r="AS33" s="19"/>
      <c r="AT33" s="19"/>
      <c r="AU33" s="19"/>
      <c r="AV33" s="7"/>
      <c r="AW33" s="59"/>
      <c r="AX33" s="59"/>
      <c r="AY33" s="59"/>
    </row>
    <row r="34" spans="1:51" s="10" customFormat="1" ht="97.5" customHeight="1" x14ac:dyDescent="0.25">
      <c r="A34" s="60" t="e">
        <f>1+#REF!</f>
        <v>#REF!</v>
      </c>
      <c r="B34" s="60" t="s">
        <v>82</v>
      </c>
      <c r="C34" s="60">
        <v>10</v>
      </c>
      <c r="D34" s="60">
        <v>7</v>
      </c>
      <c r="E34" s="60">
        <v>2023</v>
      </c>
      <c r="F34" s="74" t="s">
        <v>81</v>
      </c>
      <c r="G34" s="63" t="s">
        <v>92</v>
      </c>
      <c r="H34" s="60" t="s">
        <v>83</v>
      </c>
      <c r="I34" s="60" t="s">
        <v>42</v>
      </c>
      <c r="J34" s="19" t="s">
        <v>84</v>
      </c>
      <c r="K34" s="19">
        <v>10</v>
      </c>
      <c r="L34" s="19">
        <v>7</v>
      </c>
      <c r="M34" s="19">
        <v>2023</v>
      </c>
      <c r="N34" s="12">
        <v>31</v>
      </c>
      <c r="O34" s="13">
        <v>3</v>
      </c>
      <c r="P34" s="13">
        <v>2024</v>
      </c>
      <c r="Q34" s="19" t="s">
        <v>88</v>
      </c>
      <c r="R34" s="18" t="s">
        <v>89</v>
      </c>
      <c r="S34" s="18" t="s">
        <v>89</v>
      </c>
      <c r="T34" s="19" t="s">
        <v>195</v>
      </c>
      <c r="U34" s="19">
        <v>10</v>
      </c>
      <c r="V34" s="19">
        <v>4</v>
      </c>
      <c r="W34" s="19">
        <v>2024</v>
      </c>
      <c r="X34" s="18">
        <v>1</v>
      </c>
      <c r="Y34" s="58" t="s">
        <v>192</v>
      </c>
      <c r="Z34" s="58"/>
      <c r="AA34" s="58"/>
      <c r="AB34" s="19"/>
      <c r="AC34" s="19"/>
      <c r="AD34" s="19"/>
      <c r="AE34" s="19"/>
      <c r="AF34" s="19"/>
      <c r="AG34" s="58"/>
      <c r="AH34" s="58"/>
      <c r="AI34" s="58"/>
      <c r="AJ34" s="19"/>
      <c r="AK34" s="19"/>
      <c r="AL34" s="19"/>
      <c r="AM34" s="19"/>
      <c r="AN34" s="18"/>
      <c r="AO34" s="59"/>
      <c r="AP34" s="59"/>
      <c r="AQ34" s="59"/>
      <c r="AR34" s="19"/>
      <c r="AS34" s="19"/>
      <c r="AT34" s="19"/>
      <c r="AU34" s="19"/>
      <c r="AV34" s="7"/>
      <c r="AW34" s="59"/>
      <c r="AX34" s="59"/>
      <c r="AY34" s="59"/>
    </row>
    <row r="35" spans="1:51" s="10" customFormat="1" ht="67.5" customHeight="1" x14ac:dyDescent="0.25">
      <c r="A35" s="60"/>
      <c r="B35" s="60"/>
      <c r="C35" s="60"/>
      <c r="D35" s="60"/>
      <c r="E35" s="60"/>
      <c r="F35" s="74"/>
      <c r="G35" s="63"/>
      <c r="H35" s="60"/>
      <c r="I35" s="60"/>
      <c r="J35" s="19" t="s">
        <v>85</v>
      </c>
      <c r="K35" s="19">
        <v>10</v>
      </c>
      <c r="L35" s="19">
        <v>7</v>
      </c>
      <c r="M35" s="19">
        <v>2023</v>
      </c>
      <c r="N35" s="12">
        <v>31</v>
      </c>
      <c r="O35" s="13">
        <v>3</v>
      </c>
      <c r="P35" s="13">
        <v>2024</v>
      </c>
      <c r="Q35" s="19" t="s">
        <v>88</v>
      </c>
      <c r="R35" s="18" t="s">
        <v>90</v>
      </c>
      <c r="S35" s="18" t="s">
        <v>90</v>
      </c>
      <c r="T35" s="19" t="s">
        <v>195</v>
      </c>
      <c r="U35" s="19">
        <v>10</v>
      </c>
      <c r="V35" s="19">
        <v>4</v>
      </c>
      <c r="W35" s="19">
        <v>2024</v>
      </c>
      <c r="X35" s="18">
        <v>1</v>
      </c>
      <c r="Y35" s="58" t="s">
        <v>193</v>
      </c>
      <c r="Z35" s="58"/>
      <c r="AA35" s="58"/>
      <c r="AB35" s="19"/>
      <c r="AC35" s="19"/>
      <c r="AD35" s="19"/>
      <c r="AE35" s="19"/>
      <c r="AF35" s="19"/>
      <c r="AG35" s="58"/>
      <c r="AH35" s="58"/>
      <c r="AI35" s="58"/>
      <c r="AJ35" s="19"/>
      <c r="AK35" s="19"/>
      <c r="AL35" s="19"/>
      <c r="AM35" s="19"/>
      <c r="AN35" s="18"/>
      <c r="AO35" s="59"/>
      <c r="AP35" s="59"/>
      <c r="AQ35" s="59"/>
      <c r="AR35" s="19"/>
      <c r="AS35" s="19"/>
      <c r="AT35" s="19"/>
      <c r="AU35" s="19"/>
      <c r="AV35" s="7"/>
      <c r="AW35" s="59"/>
      <c r="AX35" s="59"/>
      <c r="AY35" s="59"/>
    </row>
    <row r="36" spans="1:51" s="10" customFormat="1" ht="120" customHeight="1" x14ac:dyDescent="0.25">
      <c r="A36" s="60"/>
      <c r="B36" s="60"/>
      <c r="C36" s="60"/>
      <c r="D36" s="60"/>
      <c r="E36" s="60"/>
      <c r="F36" s="74"/>
      <c r="G36" s="63"/>
      <c r="H36" s="60"/>
      <c r="I36" s="60"/>
      <c r="J36" s="19" t="s">
        <v>86</v>
      </c>
      <c r="K36" s="19">
        <v>10</v>
      </c>
      <c r="L36" s="19">
        <v>7</v>
      </c>
      <c r="M36" s="19">
        <v>2023</v>
      </c>
      <c r="N36" s="12">
        <v>31</v>
      </c>
      <c r="O36" s="13">
        <v>3</v>
      </c>
      <c r="P36" s="13">
        <v>2024</v>
      </c>
      <c r="Q36" s="19" t="s">
        <v>88</v>
      </c>
      <c r="R36" s="18" t="s">
        <v>91</v>
      </c>
      <c r="S36" s="18" t="s">
        <v>91</v>
      </c>
      <c r="T36" s="19" t="s">
        <v>195</v>
      </c>
      <c r="U36" s="19">
        <v>10</v>
      </c>
      <c r="V36" s="19">
        <v>4</v>
      </c>
      <c r="W36" s="19">
        <v>2024</v>
      </c>
      <c r="X36" s="18">
        <v>1</v>
      </c>
      <c r="Y36" s="58" t="s">
        <v>216</v>
      </c>
      <c r="Z36" s="58"/>
      <c r="AA36" s="58"/>
      <c r="AB36" s="19"/>
      <c r="AC36" s="19"/>
      <c r="AD36" s="19"/>
      <c r="AE36" s="19"/>
      <c r="AF36" s="19"/>
      <c r="AG36" s="58"/>
      <c r="AH36" s="58"/>
      <c r="AI36" s="58"/>
      <c r="AJ36" s="19"/>
      <c r="AK36" s="19"/>
      <c r="AL36" s="19"/>
      <c r="AM36" s="19"/>
      <c r="AN36" s="18"/>
      <c r="AO36" s="59"/>
      <c r="AP36" s="59"/>
      <c r="AQ36" s="59"/>
      <c r="AR36" s="19"/>
      <c r="AS36" s="19"/>
      <c r="AT36" s="19"/>
      <c r="AU36" s="19"/>
      <c r="AV36" s="7"/>
      <c r="AW36" s="59"/>
      <c r="AX36" s="59"/>
      <c r="AY36" s="59"/>
    </row>
    <row r="37" spans="1:51" s="10" customFormat="1" ht="67.5" customHeight="1" x14ac:dyDescent="0.25">
      <c r="A37" s="60"/>
      <c r="B37" s="60"/>
      <c r="C37" s="60"/>
      <c r="D37" s="60"/>
      <c r="E37" s="60"/>
      <c r="F37" s="74"/>
      <c r="G37" s="63"/>
      <c r="H37" s="60"/>
      <c r="I37" s="60"/>
      <c r="J37" s="19" t="s">
        <v>87</v>
      </c>
      <c r="K37" s="19">
        <v>10</v>
      </c>
      <c r="L37" s="19">
        <v>7</v>
      </c>
      <c r="M37" s="19">
        <v>2023</v>
      </c>
      <c r="N37" s="12">
        <v>31</v>
      </c>
      <c r="O37" s="13">
        <v>3</v>
      </c>
      <c r="P37" s="13">
        <v>2024</v>
      </c>
      <c r="Q37" s="19" t="s">
        <v>88</v>
      </c>
      <c r="R37" s="18" t="s">
        <v>108</v>
      </c>
      <c r="S37" s="18" t="s">
        <v>108</v>
      </c>
      <c r="T37" s="19" t="s">
        <v>195</v>
      </c>
      <c r="U37" s="19">
        <v>10</v>
      </c>
      <c r="V37" s="19">
        <v>4</v>
      </c>
      <c r="W37" s="19">
        <v>2024</v>
      </c>
      <c r="X37" s="18">
        <v>1</v>
      </c>
      <c r="Y37" s="58" t="s">
        <v>194</v>
      </c>
      <c r="Z37" s="58"/>
      <c r="AA37" s="58"/>
      <c r="AB37" s="19"/>
      <c r="AC37" s="19"/>
      <c r="AD37" s="19"/>
      <c r="AE37" s="19"/>
      <c r="AF37" s="19"/>
      <c r="AG37" s="58"/>
      <c r="AH37" s="58"/>
      <c r="AI37" s="58"/>
      <c r="AJ37" s="19"/>
      <c r="AK37" s="19"/>
      <c r="AL37" s="19"/>
      <c r="AM37" s="19"/>
      <c r="AN37" s="18"/>
      <c r="AO37" s="59"/>
      <c r="AP37" s="59"/>
      <c r="AQ37" s="59"/>
      <c r="AR37" s="19"/>
      <c r="AS37" s="19"/>
      <c r="AT37" s="19"/>
      <c r="AU37" s="19"/>
      <c r="AV37" s="7"/>
      <c r="AW37" s="59"/>
      <c r="AX37" s="59"/>
      <c r="AY37" s="59"/>
    </row>
    <row r="38" spans="1:51" s="10" customFormat="1" x14ac:dyDescent="0.25">
      <c r="A38" s="19"/>
      <c r="B38" s="19"/>
      <c r="C38" s="19"/>
      <c r="D38" s="19"/>
      <c r="E38" s="19"/>
      <c r="F38" s="20"/>
      <c r="G38" s="20"/>
      <c r="H38" s="19"/>
      <c r="I38" s="19"/>
      <c r="J38" s="19"/>
      <c r="K38" s="19"/>
      <c r="L38" s="19"/>
      <c r="M38" s="19"/>
      <c r="N38" s="12"/>
      <c r="O38" s="13"/>
      <c r="P38" s="13"/>
      <c r="Q38" s="19"/>
      <c r="R38" s="18"/>
      <c r="S38" s="19"/>
      <c r="T38" s="19"/>
      <c r="U38" s="19"/>
      <c r="V38" s="19"/>
      <c r="W38" s="19"/>
      <c r="X38" s="8"/>
      <c r="Y38" s="60"/>
      <c r="Z38" s="60"/>
      <c r="AA38" s="60"/>
      <c r="AB38" s="19"/>
      <c r="AC38" s="19"/>
      <c r="AD38" s="19"/>
      <c r="AE38" s="19"/>
      <c r="AF38" s="19"/>
      <c r="AG38" s="59"/>
      <c r="AH38" s="59"/>
      <c r="AI38" s="59"/>
      <c r="AJ38" s="19"/>
      <c r="AK38" s="19"/>
      <c r="AL38" s="19"/>
      <c r="AM38" s="19"/>
      <c r="AN38" s="18"/>
      <c r="AO38" s="59"/>
      <c r="AP38" s="59"/>
      <c r="AQ38" s="59"/>
      <c r="AR38" s="19"/>
      <c r="AS38" s="19"/>
      <c r="AT38" s="19"/>
      <c r="AU38" s="19"/>
      <c r="AV38" s="7"/>
      <c r="AW38" s="59"/>
      <c r="AX38" s="59"/>
      <c r="AY38" s="59"/>
    </row>
    <row r="39" spans="1:51" s="10" customFormat="1" x14ac:dyDescent="0.25">
      <c r="A39" s="19"/>
      <c r="B39" s="19"/>
      <c r="C39" s="19"/>
      <c r="D39" s="19"/>
      <c r="E39" s="19"/>
      <c r="F39" s="20"/>
      <c r="G39" s="20"/>
      <c r="H39" s="19"/>
      <c r="I39" s="19"/>
      <c r="J39" s="19"/>
      <c r="K39" s="19"/>
      <c r="L39" s="19"/>
      <c r="M39" s="19"/>
      <c r="N39" s="19"/>
      <c r="O39" s="19"/>
      <c r="P39" s="19"/>
      <c r="Q39" s="19"/>
      <c r="R39" s="18"/>
      <c r="S39" s="19"/>
      <c r="T39" s="61" t="s">
        <v>41</v>
      </c>
      <c r="U39" s="61"/>
      <c r="V39" s="61"/>
      <c r="W39" s="61"/>
      <c r="X39" s="8">
        <f>AVERAGE(X7:X37)</f>
        <v>0.54482758620689653</v>
      </c>
      <c r="Y39" s="60"/>
      <c r="Z39" s="60"/>
      <c r="AA39" s="60"/>
      <c r="AB39" s="61" t="s">
        <v>41</v>
      </c>
      <c r="AC39" s="61"/>
      <c r="AD39" s="61"/>
      <c r="AE39" s="61"/>
      <c r="AF39" s="8" t="e">
        <f>AVERAGE(AF7:AF37)</f>
        <v>#DIV/0!</v>
      </c>
      <c r="AG39" s="60"/>
      <c r="AH39" s="60"/>
      <c r="AI39" s="60"/>
      <c r="AJ39" s="61" t="s">
        <v>41</v>
      </c>
      <c r="AK39" s="61"/>
      <c r="AL39" s="61"/>
      <c r="AM39" s="61"/>
      <c r="AN39" s="8" t="e">
        <f>AVERAGE(AN7:AN37)</f>
        <v>#DIV/0!</v>
      </c>
      <c r="AO39" s="60"/>
      <c r="AP39" s="60"/>
      <c r="AQ39" s="60"/>
      <c r="AR39" s="61" t="s">
        <v>41</v>
      </c>
      <c r="AS39" s="61"/>
      <c r="AT39" s="61"/>
      <c r="AU39" s="61"/>
      <c r="AV39" s="8" t="e">
        <f>AVERAGE(AV7:AV37)</f>
        <v>#DIV/0!</v>
      </c>
      <c r="AW39" s="60"/>
      <c r="AX39" s="60"/>
      <c r="AY39" s="60"/>
    </row>
    <row r="40" spans="1:51" s="10" customFormat="1" x14ac:dyDescent="0.25">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9"/>
    </row>
    <row r="41" spans="1:51" x14ac:dyDescent="0.25">
      <c r="F41" s="14"/>
      <c r="H41" s="14"/>
      <c r="I41" s="57"/>
      <c r="J41" s="57"/>
      <c r="Y41" s="72"/>
      <c r="Z41" s="72"/>
      <c r="AA41" s="72"/>
    </row>
    <row r="42" spans="1:51" x14ac:dyDescent="0.25">
      <c r="C42" s="56" t="s">
        <v>13</v>
      </c>
      <c r="D42" s="56"/>
      <c r="E42" s="56"/>
      <c r="F42" s="56"/>
      <c r="G42" s="56"/>
      <c r="H42" s="56"/>
      <c r="I42" s="56"/>
      <c r="J42" s="56"/>
      <c r="K42" s="64" t="s">
        <v>14</v>
      </c>
      <c r="L42" s="65"/>
      <c r="M42" s="66"/>
      <c r="Q42" s="56" t="s">
        <v>15</v>
      </c>
      <c r="R42" s="56"/>
      <c r="S42" s="56"/>
      <c r="T42" s="56" t="s">
        <v>14</v>
      </c>
      <c r="U42" s="56"/>
      <c r="V42" s="56"/>
      <c r="W42" s="26"/>
      <c r="X42" s="26"/>
      <c r="AV42" s="17"/>
    </row>
    <row r="43" spans="1:51" ht="12.6" customHeight="1" x14ac:dyDescent="0.25">
      <c r="C43" s="60" t="s">
        <v>60</v>
      </c>
      <c r="D43" s="56"/>
      <c r="E43" s="56"/>
      <c r="F43" s="56"/>
      <c r="G43" s="56"/>
      <c r="H43" s="56"/>
      <c r="I43" s="56"/>
      <c r="J43" s="56"/>
      <c r="K43" s="16">
        <v>22</v>
      </c>
      <c r="L43" s="16">
        <v>3</v>
      </c>
      <c r="M43" s="16">
        <v>2024</v>
      </c>
      <c r="Q43" s="56" t="s">
        <v>62</v>
      </c>
      <c r="R43" s="56"/>
      <c r="S43" s="56"/>
      <c r="T43" s="16">
        <v>22</v>
      </c>
      <c r="U43" s="16">
        <v>3</v>
      </c>
      <c r="V43" s="16">
        <v>2024</v>
      </c>
      <c r="W43" s="57"/>
      <c r="X43" s="57"/>
    </row>
  </sheetData>
  <autoFilter ref="A6:BD37" xr:uid="{00000000-0009-0000-0000-000000000000}">
    <filterColumn colId="24" showButton="0"/>
    <filterColumn colId="25" showButton="0"/>
    <filterColumn colId="32" showButton="0"/>
    <filterColumn colId="33" showButton="0"/>
    <filterColumn colId="40" showButton="0"/>
    <filterColumn colId="41" showButton="0"/>
    <filterColumn colId="48" showButton="0"/>
    <filterColumn colId="49" showButton="0"/>
  </autoFilter>
  <mergeCells count="228">
    <mergeCell ref="AG6:AI6"/>
    <mergeCell ref="AO36:AQ36"/>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 ref="AJ5:AJ6"/>
    <mergeCell ref="AK5:AQ5"/>
    <mergeCell ref="AO6:AQ6"/>
    <mergeCell ref="AR5:AR6"/>
    <mergeCell ref="AS5:AY5"/>
    <mergeCell ref="AG8:AI8"/>
    <mergeCell ref="AO25:AQ25"/>
    <mergeCell ref="AO27:AQ27"/>
    <mergeCell ref="Y37:AA37"/>
    <mergeCell ref="AG37:AI37"/>
    <mergeCell ref="Y10:AA10"/>
    <mergeCell ref="Y9:AA9"/>
    <mergeCell ref="Y11:AA11"/>
    <mergeCell ref="Y12:AA12"/>
    <mergeCell ref="Y15:AA15"/>
    <mergeCell ref="D30:D33"/>
    <mergeCell ref="E30:E33"/>
    <mergeCell ref="H34:H37"/>
    <mergeCell ref="B34:B37"/>
    <mergeCell ref="I34:I37"/>
    <mergeCell ref="AW37:AY37"/>
    <mergeCell ref="A34:A37"/>
    <mergeCell ref="C34:C37"/>
    <mergeCell ref="D34:D37"/>
    <mergeCell ref="E34:E37"/>
    <mergeCell ref="F34:F37"/>
    <mergeCell ref="Y31:AA31"/>
    <mergeCell ref="Y32:AA32"/>
    <mergeCell ref="Y33:AA33"/>
    <mergeCell ref="Y30:AA30"/>
    <mergeCell ref="AW33:AY33"/>
    <mergeCell ref="AB5:AB6"/>
    <mergeCell ref="AC5:AI5"/>
    <mergeCell ref="AO11:AQ11"/>
    <mergeCell ref="AG7:AI7"/>
    <mergeCell ref="AO32:AQ32"/>
    <mergeCell ref="AO7:AQ7"/>
    <mergeCell ref="AO31:AQ31"/>
    <mergeCell ref="AO9:AQ9"/>
    <mergeCell ref="Y14:AA14"/>
    <mergeCell ref="AG14:AI14"/>
    <mergeCell ref="AO12:AQ12"/>
    <mergeCell ref="AO13:AQ13"/>
    <mergeCell ref="AO10:AQ10"/>
    <mergeCell ref="AG10:AI10"/>
    <mergeCell ref="AO28:AQ28"/>
    <mergeCell ref="AO29:AQ29"/>
    <mergeCell ref="AO30:AQ30"/>
    <mergeCell ref="AO19:AQ19"/>
    <mergeCell ref="AG12:AI12"/>
    <mergeCell ref="AG20:AI20"/>
    <mergeCell ref="AO20:AQ20"/>
    <mergeCell ref="AG21:AI21"/>
    <mergeCell ref="AO8:AQ8"/>
    <mergeCell ref="AO15:AQ15"/>
    <mergeCell ref="A9:A13"/>
    <mergeCell ref="B9:B13"/>
    <mergeCell ref="C9:C13"/>
    <mergeCell ref="D9:D13"/>
    <mergeCell ref="E9:E13"/>
    <mergeCell ref="T42:V42"/>
    <mergeCell ref="AG18:AI18"/>
    <mergeCell ref="Y18:AA18"/>
    <mergeCell ref="AG24:AI24"/>
    <mergeCell ref="AG26:AI26"/>
    <mergeCell ref="Y28:AA28"/>
    <mergeCell ref="AG31:AI31"/>
    <mergeCell ref="AG30:AI30"/>
    <mergeCell ref="AG32:AI32"/>
    <mergeCell ref="Y35:AA35"/>
    <mergeCell ref="Y23:AA23"/>
    <mergeCell ref="Y41:AA41"/>
    <mergeCell ref="Y34:AA34"/>
    <mergeCell ref="AG34:AI34"/>
    <mergeCell ref="Y29:AA29"/>
    <mergeCell ref="AG29:AI29"/>
    <mergeCell ref="Y25:AA25"/>
    <mergeCell ref="A30:A33"/>
    <mergeCell ref="F30:F33"/>
    <mergeCell ref="H5:H6"/>
    <mergeCell ref="K5:M5"/>
    <mergeCell ref="S5:S6"/>
    <mergeCell ref="Y8:AA8"/>
    <mergeCell ref="B5:B6"/>
    <mergeCell ref="G5:G6"/>
    <mergeCell ref="U5:AA5"/>
    <mergeCell ref="R5:R6"/>
    <mergeCell ref="Y6:AA6"/>
    <mergeCell ref="N5:P5"/>
    <mergeCell ref="Q5:Q6"/>
    <mergeCell ref="I5:I6"/>
    <mergeCell ref="J5:J6"/>
    <mergeCell ref="T5:T6"/>
    <mergeCell ref="Y7:AA7"/>
    <mergeCell ref="C43:J43"/>
    <mergeCell ref="Y39:AA39"/>
    <mergeCell ref="K42:M42"/>
    <mergeCell ref="Y26:AA26"/>
    <mergeCell ref="A40:AA40"/>
    <mergeCell ref="T39:W39"/>
    <mergeCell ref="I41:J41"/>
    <mergeCell ref="AB39:AE39"/>
    <mergeCell ref="Y36:AA36"/>
    <mergeCell ref="Y38:AA38"/>
    <mergeCell ref="I26:I27"/>
    <mergeCell ref="B26:B27"/>
    <mergeCell ref="C26:C27"/>
    <mergeCell ref="D26:D27"/>
    <mergeCell ref="Y27:AA27"/>
    <mergeCell ref="G34:G37"/>
    <mergeCell ref="G30:G33"/>
    <mergeCell ref="H30:H33"/>
    <mergeCell ref="I30:I33"/>
    <mergeCell ref="A26:A27"/>
    <mergeCell ref="E26:E27"/>
    <mergeCell ref="F26:F27"/>
    <mergeCell ref="B30:B33"/>
    <mergeCell ref="C30:C33"/>
    <mergeCell ref="G26:G27"/>
    <mergeCell ref="H26:H27"/>
    <mergeCell ref="I23:I24"/>
    <mergeCell ref="AO26:AQ26"/>
    <mergeCell ref="C42:J42"/>
    <mergeCell ref="AO39:AQ39"/>
    <mergeCell ref="A23:A24"/>
    <mergeCell ref="B23:B24"/>
    <mergeCell ref="C23:C24"/>
    <mergeCell ref="D23:D24"/>
    <mergeCell ref="AG28:AI28"/>
    <mergeCell ref="AG33:AI33"/>
    <mergeCell ref="AG25:AI25"/>
    <mergeCell ref="AO37:AQ37"/>
    <mergeCell ref="AG36:AI36"/>
    <mergeCell ref="AG38:AI38"/>
    <mergeCell ref="AO38:AQ38"/>
    <mergeCell ref="AO33:AQ33"/>
    <mergeCell ref="AG35:AI35"/>
    <mergeCell ref="AO35:AQ35"/>
    <mergeCell ref="AG39:AI39"/>
    <mergeCell ref="E23:E24"/>
    <mergeCell ref="F23:F24"/>
    <mergeCell ref="G23:G24"/>
    <mergeCell ref="H23:H24"/>
    <mergeCell ref="AG11:AI11"/>
    <mergeCell ref="AW11:AY11"/>
    <mergeCell ref="AO14:AQ14"/>
    <mergeCell ref="F9:F13"/>
    <mergeCell ref="G9:G13"/>
    <mergeCell ref="H9:H13"/>
    <mergeCell ref="I9:I13"/>
    <mergeCell ref="Y20:AA20"/>
    <mergeCell ref="Y24:AA24"/>
    <mergeCell ref="AG16:AI16"/>
    <mergeCell ref="AG9:AI9"/>
    <mergeCell ref="Y16:AA16"/>
    <mergeCell ref="AG23:AI23"/>
    <mergeCell ref="AG15:AI15"/>
    <mergeCell ref="Y13:AA13"/>
    <mergeCell ref="Y21:AA21"/>
    <mergeCell ref="Y22:AA22"/>
    <mergeCell ref="AO23:AQ23"/>
    <mergeCell ref="AO24:AQ24"/>
    <mergeCell ref="AW7:AY7"/>
    <mergeCell ref="AW26:AY26"/>
    <mergeCell ref="AW28:AY28"/>
    <mergeCell ref="AW27:AY27"/>
    <mergeCell ref="AW25:AY25"/>
    <mergeCell ref="AW24:AY24"/>
    <mergeCell ref="AO17:AQ17"/>
    <mergeCell ref="AO16:AQ16"/>
    <mergeCell ref="AW16:AY16"/>
    <mergeCell ref="AW17:AY17"/>
    <mergeCell ref="AW9:AY9"/>
    <mergeCell ref="AO18:AQ18"/>
    <mergeCell ref="AW18:AY18"/>
    <mergeCell ref="AW14:AY14"/>
    <mergeCell ref="AW15:AY15"/>
    <mergeCell ref="AW13:AY13"/>
    <mergeCell ref="AW12:AY12"/>
    <mergeCell ref="AW10:AY10"/>
    <mergeCell ref="AW19:AY19"/>
    <mergeCell ref="AW23:AY23"/>
    <mergeCell ref="AW20:AY20"/>
    <mergeCell ref="AO21:AQ21"/>
    <mergeCell ref="AW21:AY21"/>
    <mergeCell ref="AO22:AQ22"/>
    <mergeCell ref="Q42:S42"/>
    <mergeCell ref="Q43:S43"/>
    <mergeCell ref="W43:X43"/>
    <mergeCell ref="AG13:AI13"/>
    <mergeCell ref="AW8:AY8"/>
    <mergeCell ref="AG17:AI17"/>
    <mergeCell ref="Y17:AA17"/>
    <mergeCell ref="AW29:AY29"/>
    <mergeCell ref="AG27:AI27"/>
    <mergeCell ref="Y19:AA19"/>
    <mergeCell ref="AG19:AI19"/>
    <mergeCell ref="AW38:AY38"/>
    <mergeCell ref="AW32:AY32"/>
    <mergeCell ref="AW31:AY31"/>
    <mergeCell ref="AW35:AY35"/>
    <mergeCell ref="AO34:AQ34"/>
    <mergeCell ref="AW34:AY34"/>
    <mergeCell ref="AW39:AY39"/>
    <mergeCell ref="AJ39:AM39"/>
    <mergeCell ref="AR39:AU39"/>
    <mergeCell ref="AW36:AY36"/>
    <mergeCell ref="AG22:AI22"/>
    <mergeCell ref="AW22:AY22"/>
    <mergeCell ref="AW30:AY30"/>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22BF4-E603-4B9B-99C6-82C62CD72823}">
  <dimension ref="B1:I13"/>
  <sheetViews>
    <sheetView workbookViewId="0">
      <selection activeCell="B5" sqref="B5"/>
    </sheetView>
  </sheetViews>
  <sheetFormatPr baseColWidth="10" defaultRowHeight="15" x14ac:dyDescent="0.25"/>
  <sheetData>
    <row r="1" spans="2:9" ht="15.75" thickBot="1" x14ac:dyDescent="0.3"/>
    <row r="2" spans="2:9" ht="15.75" thickBot="1" x14ac:dyDescent="0.3">
      <c r="B2" s="76" t="s">
        <v>217</v>
      </c>
      <c r="C2" s="76" t="s">
        <v>218</v>
      </c>
      <c r="D2" s="76" t="s">
        <v>219</v>
      </c>
      <c r="E2" s="79" t="s">
        <v>220</v>
      </c>
      <c r="F2" s="80"/>
      <c r="G2" s="80"/>
      <c r="H2" s="81"/>
      <c r="I2" s="29" t="s">
        <v>221</v>
      </c>
    </row>
    <row r="3" spans="2:9" ht="23.25" thickBot="1" x14ac:dyDescent="0.3">
      <c r="B3" s="77"/>
      <c r="C3" s="77"/>
      <c r="D3" s="78"/>
      <c r="E3" s="30" t="s">
        <v>222</v>
      </c>
      <c r="F3" s="31" t="s">
        <v>223</v>
      </c>
      <c r="G3" s="30" t="s">
        <v>224</v>
      </c>
      <c r="H3" s="30" t="s">
        <v>225</v>
      </c>
      <c r="I3" s="30" t="s">
        <v>226</v>
      </c>
    </row>
    <row r="4" spans="2:9" ht="24.75" thickBot="1" x14ac:dyDescent="0.3">
      <c r="B4" s="32" t="s">
        <v>39</v>
      </c>
      <c r="C4" s="33">
        <v>2</v>
      </c>
      <c r="D4" s="34">
        <v>7</v>
      </c>
      <c r="E4" s="36">
        <v>5</v>
      </c>
      <c r="F4" s="37" t="s">
        <v>227</v>
      </c>
      <c r="G4" s="37">
        <v>1</v>
      </c>
      <c r="H4" s="37" t="s">
        <v>227</v>
      </c>
      <c r="I4" s="37">
        <v>1</v>
      </c>
    </row>
    <row r="5" spans="2:9" ht="36.75" thickBot="1" x14ac:dyDescent="0.3">
      <c r="B5" s="32" t="s">
        <v>146</v>
      </c>
      <c r="C5" s="35">
        <v>3</v>
      </c>
      <c r="D5" s="35">
        <v>3</v>
      </c>
      <c r="E5" s="38">
        <v>1</v>
      </c>
      <c r="F5" s="39">
        <v>1</v>
      </c>
      <c r="G5" s="39">
        <v>1</v>
      </c>
      <c r="H5" s="37" t="s">
        <v>227</v>
      </c>
      <c r="I5" s="37" t="s">
        <v>227</v>
      </c>
    </row>
    <row r="6" spans="2:9" ht="24.75" thickBot="1" x14ac:dyDescent="0.3">
      <c r="B6" s="32" t="s">
        <v>37</v>
      </c>
      <c r="C6" s="35">
        <v>1</v>
      </c>
      <c r="D6" s="40">
        <v>1</v>
      </c>
      <c r="E6" s="38" t="s">
        <v>227</v>
      </c>
      <c r="F6" s="38" t="s">
        <v>227</v>
      </c>
      <c r="G6" s="38" t="s">
        <v>227</v>
      </c>
      <c r="H6" s="39" t="s">
        <v>227</v>
      </c>
      <c r="I6" s="38">
        <v>1</v>
      </c>
    </row>
    <row r="7" spans="2:9" ht="24.75" thickBot="1" x14ac:dyDescent="0.3">
      <c r="B7" s="41" t="s">
        <v>147</v>
      </c>
      <c r="C7" s="42">
        <v>5</v>
      </c>
      <c r="D7" s="34">
        <v>5</v>
      </c>
      <c r="E7" s="38">
        <v>5</v>
      </c>
      <c r="F7" s="38" t="s">
        <v>227</v>
      </c>
      <c r="G7" s="38" t="s">
        <v>227</v>
      </c>
      <c r="H7" s="39" t="s">
        <v>227</v>
      </c>
      <c r="I7" s="38" t="s">
        <v>227</v>
      </c>
    </row>
    <row r="8" spans="2:9" ht="36.75" thickBot="1" x14ac:dyDescent="0.3">
      <c r="B8" s="32" t="s">
        <v>38</v>
      </c>
      <c r="C8" s="38">
        <v>2</v>
      </c>
      <c r="D8" s="38">
        <v>3</v>
      </c>
      <c r="E8" s="38">
        <v>1</v>
      </c>
      <c r="F8" s="38" t="s">
        <v>227</v>
      </c>
      <c r="G8" s="38" t="s">
        <v>227</v>
      </c>
      <c r="H8" s="39" t="s">
        <v>227</v>
      </c>
      <c r="I8" s="38">
        <v>2</v>
      </c>
    </row>
    <row r="9" spans="2:9" ht="24.75" thickBot="1" x14ac:dyDescent="0.3">
      <c r="B9" s="43" t="s">
        <v>53</v>
      </c>
      <c r="C9" s="38">
        <v>3</v>
      </c>
      <c r="D9" s="38">
        <v>4</v>
      </c>
      <c r="E9" s="38">
        <v>2</v>
      </c>
      <c r="F9" s="38">
        <v>2</v>
      </c>
      <c r="G9" s="38" t="s">
        <v>227</v>
      </c>
      <c r="H9" s="39" t="s">
        <v>227</v>
      </c>
      <c r="I9" s="39" t="s">
        <v>227</v>
      </c>
    </row>
    <row r="10" spans="2:9" ht="36.75" thickBot="1" x14ac:dyDescent="0.3">
      <c r="B10" s="32" t="s">
        <v>228</v>
      </c>
      <c r="C10" s="35">
        <v>1</v>
      </c>
      <c r="D10" s="35">
        <v>4</v>
      </c>
      <c r="E10" s="38">
        <v>4</v>
      </c>
      <c r="F10" s="38" t="s">
        <v>227</v>
      </c>
      <c r="G10" s="38" t="s">
        <v>227</v>
      </c>
      <c r="H10" s="39" t="s">
        <v>227</v>
      </c>
      <c r="I10" s="38" t="s">
        <v>227</v>
      </c>
    </row>
    <row r="11" spans="2:9" ht="36.75" thickBot="1" x14ac:dyDescent="0.3">
      <c r="B11" s="44" t="s">
        <v>81</v>
      </c>
      <c r="C11" s="38">
        <v>1</v>
      </c>
      <c r="D11" s="38">
        <v>4</v>
      </c>
      <c r="E11" s="38" t="s">
        <v>227</v>
      </c>
      <c r="F11" s="38" t="s">
        <v>227</v>
      </c>
      <c r="G11" s="39" t="s">
        <v>227</v>
      </c>
      <c r="H11" s="38" t="s">
        <v>227</v>
      </c>
      <c r="I11" s="38">
        <v>4</v>
      </c>
    </row>
    <row r="12" spans="2:9" ht="15.75" thickBot="1" x14ac:dyDescent="0.3">
      <c r="B12" s="45" t="s">
        <v>229</v>
      </c>
      <c r="C12" s="46">
        <f t="shared" ref="C12:I12" si="0">SUM(C4:C11)</f>
        <v>18</v>
      </c>
      <c r="D12" s="46">
        <f t="shared" si="0"/>
        <v>31</v>
      </c>
      <c r="E12" s="47">
        <f t="shared" si="0"/>
        <v>18</v>
      </c>
      <c r="F12" s="48">
        <f t="shared" si="0"/>
        <v>3</v>
      </c>
      <c r="G12" s="49">
        <f t="shared" si="0"/>
        <v>2</v>
      </c>
      <c r="H12" s="49">
        <f t="shared" si="0"/>
        <v>0</v>
      </c>
      <c r="I12" s="50">
        <f t="shared" si="0"/>
        <v>8</v>
      </c>
    </row>
    <row r="13" spans="2:9" ht="15.75" thickBot="1" x14ac:dyDescent="0.3">
      <c r="E13" s="55">
        <f>+E12/D12</f>
        <v>0.58064516129032262</v>
      </c>
      <c r="F13" s="52">
        <f>+F12/D12</f>
        <v>9.6774193548387094E-2</v>
      </c>
      <c r="G13" s="53">
        <f>+G12/D12</f>
        <v>6.4516129032258063E-2</v>
      </c>
      <c r="H13" s="49">
        <f>SUM(H5:H12)</f>
        <v>0</v>
      </c>
      <c r="I13" s="54">
        <f>+I12/D12</f>
        <v>0.25806451612903225</v>
      </c>
    </row>
  </sheetData>
  <mergeCells count="4">
    <mergeCell ref="B2:B3"/>
    <mergeCell ref="C2:C3"/>
    <mergeCell ref="D2:D3"/>
    <mergeCell ref="E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82"/>
      <c r="C2" s="82"/>
      <c r="D2" s="82"/>
      <c r="E2" s="83" t="s">
        <v>18</v>
      </c>
      <c r="F2" s="84"/>
      <c r="G2" s="84"/>
      <c r="H2" s="84"/>
      <c r="I2" s="84"/>
    </row>
    <row r="3" spans="2:10" x14ac:dyDescent="0.25">
      <c r="B3" s="82"/>
      <c r="C3" s="82"/>
      <c r="D3" s="82"/>
      <c r="E3" s="85" t="s">
        <v>34</v>
      </c>
      <c r="F3" s="86"/>
      <c r="G3" s="87"/>
      <c r="H3" s="88" t="s">
        <v>22</v>
      </c>
      <c r="I3" s="88"/>
    </row>
    <row r="4" spans="2:10" x14ac:dyDescent="0.25">
      <c r="B4" s="82"/>
      <c r="C4" s="82"/>
      <c r="D4" s="82"/>
      <c r="E4" s="85" t="s">
        <v>35</v>
      </c>
      <c r="F4" s="86"/>
      <c r="G4" s="87"/>
      <c r="H4" s="89" t="s">
        <v>23</v>
      </c>
      <c r="I4" s="89"/>
    </row>
    <row r="7" spans="2:10" x14ac:dyDescent="0.25">
      <c r="B7" s="90" t="s">
        <v>24</v>
      </c>
      <c r="C7" s="90"/>
      <c r="D7" s="90"/>
      <c r="E7" s="90"/>
      <c r="F7" s="90"/>
      <c r="G7" s="90"/>
      <c r="H7" s="90"/>
      <c r="I7" s="90"/>
      <c r="J7" s="2"/>
    </row>
    <row r="8" spans="2:10" x14ac:dyDescent="0.25">
      <c r="B8" s="3" t="s">
        <v>25</v>
      </c>
      <c r="C8" s="3" t="s">
        <v>26</v>
      </c>
      <c r="D8" s="84" t="s">
        <v>27</v>
      </c>
      <c r="E8" s="84"/>
      <c r="F8" s="84"/>
      <c r="G8" s="84"/>
      <c r="H8" s="84"/>
      <c r="I8" s="84"/>
      <c r="J8" s="2"/>
    </row>
    <row r="9" spans="2:10" x14ac:dyDescent="0.25">
      <c r="B9" s="4">
        <v>1</v>
      </c>
      <c r="C9" s="5">
        <v>42725</v>
      </c>
      <c r="D9" s="89" t="s">
        <v>28</v>
      </c>
      <c r="E9" s="89"/>
      <c r="F9" s="89"/>
      <c r="G9" s="89"/>
      <c r="H9" s="89"/>
      <c r="I9" s="89"/>
      <c r="J9" s="2"/>
    </row>
    <row r="10" spans="2:10" ht="28.5" customHeight="1" x14ac:dyDescent="0.25">
      <c r="B10" s="4">
        <v>2</v>
      </c>
      <c r="C10" s="5">
        <v>43801</v>
      </c>
      <c r="D10" s="91" t="s">
        <v>33</v>
      </c>
      <c r="E10" s="91"/>
      <c r="F10" s="91"/>
      <c r="G10" s="91"/>
      <c r="H10" s="91"/>
      <c r="I10" s="91"/>
      <c r="J10" s="2"/>
    </row>
    <row r="11" spans="2:10" x14ac:dyDescent="0.25">
      <c r="B11" s="6"/>
      <c r="C11" s="6"/>
      <c r="D11" s="6"/>
      <c r="E11" s="6"/>
      <c r="F11" s="6"/>
      <c r="G11" s="6"/>
      <c r="H11" s="6"/>
      <c r="I11" s="6"/>
      <c r="J11" s="6"/>
    </row>
    <row r="12" spans="2:10" x14ac:dyDescent="0.25">
      <c r="B12" s="92" t="s">
        <v>13</v>
      </c>
      <c r="C12" s="93"/>
      <c r="D12" s="94"/>
      <c r="E12" s="84" t="s">
        <v>29</v>
      </c>
      <c r="F12" s="84"/>
      <c r="G12" s="84"/>
      <c r="H12" s="84" t="s">
        <v>15</v>
      </c>
      <c r="I12" s="84"/>
    </row>
    <row r="13" spans="2:10" ht="52.5" customHeight="1" x14ac:dyDescent="0.25">
      <c r="B13" s="95"/>
      <c r="C13" s="95"/>
      <c r="D13" s="95"/>
      <c r="E13" s="96"/>
      <c r="F13" s="97"/>
      <c r="G13" s="98"/>
      <c r="H13" s="99"/>
      <c r="I13" s="100"/>
    </row>
    <row r="14" spans="2:10" ht="33.75" customHeight="1" x14ac:dyDescent="0.25">
      <c r="B14" s="101" t="s">
        <v>30</v>
      </c>
      <c r="C14" s="102"/>
      <c r="D14" s="102"/>
      <c r="E14" s="102" t="s">
        <v>31</v>
      </c>
      <c r="F14" s="102"/>
      <c r="G14" s="102"/>
      <c r="H14" s="101" t="s">
        <v>32</v>
      </c>
      <c r="I14" s="103"/>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lily johanna moreno gonzalez</cp:lastModifiedBy>
  <cp:lastPrinted>2023-12-28T15:26:07Z</cp:lastPrinted>
  <dcterms:created xsi:type="dcterms:W3CDTF">2013-11-25T15:22:13Z</dcterms:created>
  <dcterms:modified xsi:type="dcterms:W3CDTF">2024-04-22T06:08:17Z</dcterms:modified>
</cp:coreProperties>
</file>